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euil1" sheetId="1" state="visible"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<sst xmlns="http://schemas.openxmlformats.org/spreadsheetml/2006/main" count="94" uniqueCount="86">
  <si>
    <t xml:space="preserve">B19</t>
  </si>
  <si>
    <t xml:space="preserve">F17</t>
  </si>
  <si>
    <t xml:space="preserve">NOMBRE TOTAL D'ARTICLES 
(note : 1 LOT = 1 ARTICLE)</t>
  </si>
  <si>
    <t xml:space="preserve">2501CG</t>
  </si>
  <si>
    <t xml:space="preserve">BISCUITS MISTRAL</t>
  </si>
  <si>
    <t xml:space="preserve">Internet</t>
  </si>
  <si>
    <t xml:space="preserve">…………</t>
  </si>
  <si>
    <t xml:space="preserve">www.biscuits-mistral.fr</t>
  </si>
  <si>
    <t xml:space="preserve">Mail</t>
  </si>
  <si>
    <t xml:space="preserve">commandes@biscuits-mistral.fr</t>
  </si>
  <si>
    <t xml:space="preserve">N° Client</t>
  </si>
  <si>
    <t xml:space="preserve">Adresse</t>
  </si>
  <si>
    <t xml:space="preserve">Société</t>
  </si>
  <si>
    <t xml:space="preserve">CP / Ville</t>
  </si>
  <si>
    <t xml:space="preserve">Service</t>
  </si>
  <si>
    <t xml:space="preserve">Téléphone</t>
  </si>
  <si>
    <t xml:space="preserve">Nom/Prén.</t>
  </si>
  <si>
    <t xml:space="preserve">E-mail</t>
  </si>
  <si>
    <t xml:space="preserve">ADRESSE DE LIVRAISON SI DIFFÉRENTE :</t>
  </si>
  <si>
    <r>
      <rPr>
        <b val="true"/>
        <sz val="11"/>
        <color theme="1"/>
        <rFont val="Calibri"/>
        <family val="2"/>
        <charset val="1"/>
      </rPr>
      <t xml:space="preserve">MERCI DE GARDER CE FICHIER SOUS FORMAT EXCEL OU OPEN/LIBRE OFFICE.
</t>
    </r>
    <r>
      <rPr>
        <b val="true"/>
        <u val="single"/>
        <sz val="11"/>
        <color rgb="FFFF0000"/>
        <rFont val="Calibri"/>
        <family val="2"/>
        <charset val="1"/>
      </rPr>
      <t xml:space="preserve">NE PAS LE TRANSFORMER EN FORMAT PDF.
</t>
    </r>
    <r>
      <rPr>
        <b val="true"/>
        <sz val="11"/>
        <color theme="1"/>
        <rFont val="Calibri"/>
        <family val="2"/>
        <charset val="1"/>
      </rPr>
      <t xml:space="preserve">POUR LA PREPARATION EN COLIS NOMINATIFS NE PAS REMPLIR CE FICHIER À LA MAIN ET GARDER SON FORMAT D'ORIGINE.</t>
    </r>
  </si>
  <si>
    <r>
      <rPr>
        <b val="true"/>
        <i val="true"/>
        <u val="single"/>
        <sz val="10"/>
        <rFont val="Calibri"/>
        <family val="2"/>
        <charset val="1"/>
      </rPr>
      <t xml:space="preserve">Nouvelles CGV</t>
    </r>
    <r>
      <rPr>
        <i val="true"/>
        <sz val="10"/>
        <rFont val="Calibri"/>
        <family val="2"/>
        <charset val="1"/>
      </rPr>
      <t xml:space="preserve"> : </t>
    </r>
    <r>
      <rPr>
        <b val="true"/>
        <i val="true"/>
        <sz val="10"/>
        <rFont val="Calibri"/>
        <family val="2"/>
        <charset val="1"/>
      </rPr>
      <t xml:space="preserve">Minimum de commande 120€
</t>
    </r>
    <r>
      <rPr>
        <i val="true"/>
        <sz val="10"/>
        <rFont val="Calibri"/>
        <family val="2"/>
        <charset val="1"/>
      </rPr>
      <t xml:space="preserve">
Une commande livrée en colis nominatifs demande un temps de préparation supplémentaire de 48h.</t>
    </r>
  </si>
  <si>
    <t xml:space="preserve">BON DE COMMANDE MISTRAL 
TARIFS COMMANDE GROUPÉE
Du 13 Janvier 2025 au 27 Avril 2025 - 2501CG</t>
  </si>
  <si>
    <t xml:space="preserve">NOM DES PARTICIPANTS</t>
  </si>
  <si>
    <r>
      <rPr>
        <b val="true"/>
        <sz val="10"/>
        <color theme="1"/>
        <rFont val="Calibri"/>
        <family val="2"/>
        <charset val="1"/>
      </rPr>
      <t xml:space="preserve">NOMBRE TOTAL D'ARTICLES 
</t>
    </r>
    <r>
      <rPr>
        <sz val="10"/>
        <color theme="1"/>
        <rFont val="Calibri"/>
        <family val="2"/>
        <charset val="1"/>
      </rPr>
      <t xml:space="preserve">(note : 1 LOT = 1 ARTICLE)</t>
    </r>
  </si>
  <si>
    <t xml:space="preserve">BOÎTES GRATUITES</t>
  </si>
  <si>
    <t xml:space="preserve">RÉFÉRENCES</t>
  </si>
  <si>
    <t xml:space="preserve">ARTICLES</t>
  </si>
  <si>
    <t xml:space="preserve">PRIX PUBLIC*</t>
  </si>
  <si>
    <t xml:space="preserve">PRIX 
TTC € </t>
  </si>
  <si>
    <t xml:space="preserve">Les Madeleines Coquilles</t>
  </si>
  <si>
    <t xml:space="preserve">LA MADELEINE COEUR CASSIS DE BRG</t>
  </si>
  <si>
    <t xml:space="preserve">MADELEINE COEUR EXOTIQUE</t>
  </si>
  <si>
    <t xml:space="preserve">MADELEINE COQUILLE CBS</t>
  </si>
  <si>
    <t xml:space="preserve">MADELEINE POIRE PEPITES</t>
  </si>
  <si>
    <t xml:space="preserve">MADELEINE SAVEUR D ENFANCE</t>
  </si>
  <si>
    <t xml:space="preserve">MADELEINE COQUILLE MYRTILLE</t>
  </si>
  <si>
    <t xml:space="preserve">MADELEINE CHOCO PEPITES</t>
  </si>
  <si>
    <t xml:space="preserve">Les Margotines</t>
  </si>
  <si>
    <t xml:space="preserve">MARGOTINE LEMON CURD</t>
  </si>
  <si>
    <t xml:space="preserve">MARGOTINE FRAMBOISE</t>
  </si>
  <si>
    <t xml:space="preserve">MARGOTINE ROSE FRAMBOISE</t>
  </si>
  <si>
    <t xml:space="preserve">MARGOTINE MAXI CHOCO</t>
  </si>
  <si>
    <t xml:space="preserve">MARGOTINE RHUM RAISIN</t>
  </si>
  <si>
    <t xml:space="preserve">MARGOTINE CHOCOPECAN</t>
  </si>
  <si>
    <t xml:space="preserve">MARGOTINE NOISETTE CACAO</t>
  </si>
  <si>
    <t xml:space="preserve">Les Madeleines Longues</t>
  </si>
  <si>
    <t xml:space="preserve">CHOCOBEURS AU THE MATCHA</t>
  </si>
  <si>
    <t xml:space="preserve">CHOCOBEURS 600g</t>
  </si>
  <si>
    <t xml:space="preserve">CHOCOBEURS ORANGE</t>
  </si>
  <si>
    <t xml:space="preserve">MADELEINES PUR BEURRE 600G</t>
  </si>
  <si>
    <t xml:space="preserve">CHOCOBEURS CARAMEL BEURRE SALE</t>
  </si>
  <si>
    <t xml:space="preserve">Les Assortiments</t>
  </si>
  <si>
    <t xml:space="preserve">ASSOTIMENTS DELICES</t>
  </si>
  <si>
    <t xml:space="preserve">COFFRET L AUTHENTIQUE</t>
  </si>
  <si>
    <t xml:space="preserve">COFFRET CHOCOBEURS</t>
  </si>
  <si>
    <t xml:space="preserve">Les Biscuits</t>
  </si>
  <si>
    <t xml:space="preserve">COOKIES PEPITES DE CHOCOLAT ET AMANDES C</t>
  </si>
  <si>
    <t xml:space="preserve">COOKIES PEPITES DE CHOCOLAT 535G</t>
  </si>
  <si>
    <t xml:space="preserve">CREPES DENTELLE DE QUIMPER 375G</t>
  </si>
  <si>
    <t xml:space="preserve">CREPES DENTELLE CHOC LAIT 360G</t>
  </si>
  <si>
    <t xml:space="preserve">GALETTES BRETONNES PUR BEURRE 780G</t>
  </si>
  <si>
    <t xml:space="preserve">PALETS BRETONS PUR BEURRE 550G</t>
  </si>
  <si>
    <t xml:space="preserve">ROCHERS COCO 400G</t>
  </si>
  <si>
    <t xml:space="preserve">ROCHERS COCO CHOCO 400G</t>
  </si>
  <si>
    <t xml:space="preserve">OURSON GUIMAUVE CHOC LAIT</t>
  </si>
  <si>
    <t xml:space="preserve">Les Goodies</t>
  </si>
  <si>
    <t xml:space="preserve">TASSE MISTRAL - petit enfant</t>
  </si>
  <si>
    <t xml:space="preserve">TABLIER MISTRAL - petit enfant</t>
  </si>
  <si>
    <t xml:space="preserve">MAGNET MISTRAL AUTHENTIQUE</t>
  </si>
  <si>
    <t xml:space="preserve">SAC CABAS MISTRAL</t>
  </si>
  <si>
    <t xml:space="preserve">Nombre d'articles commandés : </t>
  </si>
  <si>
    <t xml:space="preserve">Montant en € par personne : </t>
  </si>
  <si>
    <t xml:space="preserve">Montant total TTC € de la commande</t>
  </si>
  <si>
    <t xml:space="preserve">Barème pour les boîtes gratuites :</t>
  </si>
  <si>
    <t xml:space="preserve">La première boîte est offerte à 200€ d'achats puis 1 boîte en plus tous les 100€ supplémentaires.( 15 boites maximum)</t>
  </si>
  <si>
    <r>
      <rPr>
        <b val="true"/>
        <sz val="11"/>
        <color theme="1"/>
        <rFont val="Calibri"/>
        <family val="2"/>
        <charset val="1"/>
      </rPr>
      <t xml:space="preserve">PERSONNALISATION DE LA COMMANDE </t>
    </r>
    <r>
      <rPr>
        <sz val="11"/>
        <color theme="1"/>
        <rFont val="Calibri"/>
        <family val="2"/>
        <charset val="1"/>
      </rPr>
      <t xml:space="preserve">(préparation en colis nominatifs)</t>
    </r>
  </si>
  <si>
    <t xml:space="preserve">La personnalisation est possible à partir de 250€, d'un panier moyen supérieur à 25€ et à partir de 2 participants avec un délai de livraison sous 7 jours ouvrés (à titre indicatif)</t>
  </si>
  <si>
    <t xml:space="preserve">Le montant de votre commande vous donne droit à :</t>
  </si>
  <si>
    <t xml:space="preserve">Nombre de participants :</t>
  </si>
  <si>
    <t xml:space="preserve">Montant total de la commande :</t>
  </si>
  <si>
    <t xml:space="preserve">Merci de choisir la/les boîte(s) gratuite(s) dans la colonne AK</t>
  </si>
  <si>
    <r>
      <rPr>
        <sz val="11"/>
        <color rgb="FF002060"/>
        <rFont val="Calibri"/>
        <family val="2"/>
        <charset val="1"/>
      </rPr>
      <t xml:space="preserve">Panier moyen en €</t>
    </r>
    <r>
      <rPr>
        <sz val="9"/>
        <color rgb="FF002060"/>
        <rFont val="Calibri"/>
        <family val="2"/>
        <charset val="1"/>
      </rPr>
      <t xml:space="preserve"> (= montant de la commande / Nombre de participants)</t>
    </r>
    <r>
      <rPr>
        <sz val="11"/>
        <color rgb="FF002060"/>
        <rFont val="Calibri"/>
        <family val="2"/>
        <charset val="1"/>
      </rPr>
      <t xml:space="preserve"> :</t>
    </r>
  </si>
  <si>
    <r>
      <rPr>
        <b val="true"/>
        <sz val="11"/>
        <rFont val="Calibri"/>
        <family val="2"/>
        <charset val="1"/>
      </rPr>
      <t xml:space="preserve">Si votre commande est éligible à la personnalisation, merci de cocher </t>
    </r>
    <r>
      <rPr>
        <b val="true"/>
        <u val="single"/>
        <sz val="11"/>
        <rFont val="Calibri"/>
        <family val="2"/>
        <charset val="1"/>
      </rPr>
      <t xml:space="preserve">OUI</t>
    </r>
    <r>
      <rPr>
        <b val="true"/>
        <sz val="11"/>
        <rFont val="Calibri"/>
        <family val="2"/>
        <charset val="1"/>
      </rPr>
      <t xml:space="preserve"> ou </t>
    </r>
    <r>
      <rPr>
        <b val="true"/>
        <u val="single"/>
        <sz val="11"/>
        <rFont val="Calibri"/>
        <family val="2"/>
        <charset val="1"/>
      </rPr>
      <t xml:space="preserve">NON</t>
    </r>
    <r>
      <rPr>
        <b val="true"/>
        <sz val="11"/>
        <rFont val="Calibri"/>
        <family val="2"/>
        <charset val="1"/>
      </rPr>
      <t xml:space="preserve">  : </t>
    </r>
  </si>
  <si>
    <t xml:space="preserve">OUI</t>
  </si>
  <si>
    <t xml:space="preserve">NON</t>
  </si>
  <si>
    <t xml:space="preserve">                                     INSTRUCTIONS BON DE COMMANDE EXCEL 
Remplir le/ les bordereau(x) : 
N° de client : Si vous êtes déjà client chez nous, merci de le stipuler. Sinon, noter « Nouveau client »
Société : Si société, rentrer le nom de votre société
Service : Si service particulier, merci de le renseigner
Nom/Prénom : Personne en charge de la commande groupée et/ou réception de la marchandise
Adresse : Compléter la rue
CP/ Ville : Renseigner le code postal et la ville
Téléphone : Renseigner n° de téléphone en cas de problème et pour la livraison
E-mail : Renseigner l’e-mail pour le suivi de livraison ainsi que l’envoi de la facture (La facture se trouvera en PJ dans le suivi de livraison)
Un deuxième bordereau d’envoi est disponible si l’adresse de livraison et différente de l’adresse de facturation. Il est à compléter de la même manière que le premier bordereau.
Compléter la grille de commande :
Différentes colonnes s’offrent à vous. Vous pouvez remplir le nom de chaque participant/service dans chaque colonne. Puis compléter par quantité (1,2,4,…) sur les lignes des différents produits.
Si commande supérieure à 250 € :
Si votre commande dépasse les 250 € et un panier moyen de 25 € (voir en bas du bon de commande « Personnalisation de la commande ») vous pouvez choisir de la personnaliser. Ainsi la commande arrivera sur palette en colis nominatifs par participant de la commande groupée. Pour choisir ce mode de préparation cocher OUI sinon cocher NON 
Le fichier doit être enregistré en format Excel. Toutes commandes personnalisées non envoyées sous Excel ne sera pas prise en compte.
Si votre commande n’est pas éligible à la personnalisation vous pouvez recevoir des sacs en papier gratuitement dans votre commande, nous les envoyons par liasse de 5 sacs. Merci de nous indiquer par mail le nombre de liasses souhaitées.
Extrait des Conditions Générales de Vente :
Minimum de commande : 120€ de commande
La livraison est assurée par un tranporteur indépendant (hors week-end) sous 10 jours ouvrés (2 jours ouvrés supplémentaires pour les commandes en préparation personnalisée).
La première commande est expédiée à réception de votre règlement.
Retrouvez nos CGV complètes sur www.biscuits-mistral.fr
Votre commande groupée est prête à être envoyée ! 
Merci de l’envoyer à l’adresse mail suivante : commandes@biscuits-mistral.fr</t>
  </si>
</sst>
</file>

<file path=xl/styles.xml><?xml version="1.0" encoding="utf-8"?>
<styleSheet xmlns="http://schemas.openxmlformats.org/spreadsheetml/2006/main">
  <numFmts count="8">
    <numFmt numFmtId="164" formatCode="General"/>
    <numFmt numFmtId="165" formatCode="00000"/>
    <numFmt numFmtId="166" formatCode="0#\ ##\ ##\ ##\ ##"/>
    <numFmt numFmtId="167" formatCode="0.00"/>
    <numFmt numFmtId="168" formatCode="#,##0.00&quot; €&quot;"/>
    <numFmt numFmtId="169" formatCode="General"/>
    <numFmt numFmtId="170" formatCode="#,##0&quot; €&quot;;[RED]\-#,##0&quot; €&quot;"/>
    <numFmt numFmtId="171" formatCode="#,##0.00"/>
  </numFmts>
  <fonts count="31">
    <font>
      <sz val="11"/>
      <color theme="1"/>
      <name val="Calibri"/>
      <family val="2"/>
      <charset val="1"/>
    </font>
    <font>
      <sz val="10"/>
      <name val="Arial"/>
      <family val="0"/>
    </font>
    <font>
      <sz val="10"/>
      <name val="Arial"/>
      <family val="0"/>
    </font>
    <font>
      <sz val="10"/>
      <name val="Arial"/>
      <family val="0"/>
    </font>
    <font>
      <sz val="11"/>
      <color theme="0"/>
      <name val="Calibri"/>
      <family val="2"/>
      <charset val="1"/>
    </font>
    <font>
      <b val="true"/>
      <sz val="26"/>
      <color theme="1"/>
      <name val="Calibri"/>
      <family val="2"/>
      <charset val="1"/>
    </font>
    <font>
      <b val="true"/>
      <sz val="12"/>
      <color theme="1"/>
      <name val="Calibri"/>
      <family val="2"/>
      <charset val="1"/>
    </font>
    <font>
      <b val="true"/>
      <u val="single"/>
      <sz val="12"/>
      <color rgb="FF0000FF"/>
      <name val="Calibri"/>
      <family val="2"/>
      <charset val="1"/>
    </font>
    <font>
      <u val="single"/>
      <sz val="11"/>
      <color theme="10"/>
      <name val="Calibri"/>
      <family val="2"/>
      <charset val="1"/>
    </font>
    <font>
      <b val="true"/>
      <sz val="12"/>
      <name val="Calibri"/>
      <family val="2"/>
      <charset val="1"/>
    </font>
    <font>
      <sz val="12"/>
      <color theme="1"/>
      <name val="Calibri"/>
      <family val="2"/>
      <charset val="1"/>
    </font>
    <font>
      <b val="true"/>
      <sz val="11"/>
      <color theme="1"/>
      <name val="Calibri"/>
      <family val="2"/>
      <charset val="1"/>
    </font>
    <font>
      <b val="true"/>
      <u val="single"/>
      <sz val="11"/>
      <color rgb="FFFF0000"/>
      <name val="Calibri"/>
      <family val="2"/>
      <charset val="1"/>
    </font>
    <font>
      <b val="true"/>
      <i val="true"/>
      <u val="single"/>
      <sz val="10"/>
      <name val="Calibri"/>
      <family val="2"/>
      <charset val="1"/>
    </font>
    <font>
      <i val="true"/>
      <sz val="10"/>
      <name val="Calibri"/>
      <family val="2"/>
      <charset val="1"/>
    </font>
    <font>
      <b val="true"/>
      <i val="true"/>
      <sz val="10"/>
      <name val="Calibri"/>
      <family val="2"/>
      <charset val="1"/>
    </font>
    <font>
      <b val="true"/>
      <sz val="12"/>
      <color rgb="FF002060"/>
      <name val="Calibri"/>
      <family val="2"/>
      <charset val="1"/>
    </font>
    <font>
      <b val="true"/>
      <sz val="10"/>
      <color theme="1"/>
      <name val="Calibri"/>
      <family val="2"/>
      <charset val="1"/>
    </font>
    <font>
      <sz val="10"/>
      <color theme="1"/>
      <name val="Calibri"/>
      <family val="2"/>
      <charset val="1"/>
    </font>
    <font>
      <b val="true"/>
      <sz val="9"/>
      <color theme="1"/>
      <name val="Calibri"/>
      <family val="2"/>
      <charset val="1"/>
    </font>
    <font>
      <sz val="10"/>
      <color rgb="FF000000"/>
      <name val="Calibri"/>
      <family val="2"/>
      <charset val="1"/>
    </font>
    <font>
      <b val="true"/>
      <sz val="11"/>
      <name val="Calibri"/>
      <family val="2"/>
      <charset val="1"/>
    </font>
    <font>
      <strike val="true"/>
      <sz val="11"/>
      <color theme="1"/>
      <name val="Calibri"/>
      <family val="2"/>
      <charset val="1"/>
    </font>
    <font>
      <i val="true"/>
      <sz val="11"/>
      <color theme="1"/>
      <name val="Calibri"/>
      <family val="2"/>
      <charset val="1"/>
    </font>
    <font>
      <b val="true"/>
      <sz val="11"/>
      <color rgb="FFFF0000"/>
      <name val="Calibri"/>
      <family val="2"/>
      <charset val="1"/>
    </font>
    <font>
      <sz val="8"/>
      <color theme="1"/>
      <name val="Calibri"/>
      <family val="2"/>
      <charset val="1"/>
    </font>
    <font>
      <sz val="11"/>
      <color rgb="FF002060"/>
      <name val="Calibri"/>
      <family val="2"/>
      <charset val="1"/>
    </font>
    <font>
      <sz val="11"/>
      <name val="Calibri"/>
      <family val="2"/>
      <charset val="1"/>
    </font>
    <font>
      <sz val="9"/>
      <color rgb="FF002060"/>
      <name val="Calibri"/>
      <family val="2"/>
      <charset val="1"/>
    </font>
    <font>
      <b val="true"/>
      <u val="single"/>
      <sz val="11"/>
      <name val="Calibri"/>
      <family val="2"/>
      <charset val="1"/>
    </font>
    <font>
      <b val="true"/>
      <sz val="14"/>
      <color theme="1"/>
      <name val="Calibri"/>
      <family val="2"/>
      <charset val="1"/>
    </font>
  </fonts>
  <fills count="8">
    <fill>
      <patternFill patternType="none"/>
    </fill>
    <fill>
      <patternFill patternType="gray125"/>
    </fill>
    <fill>
      <patternFill patternType="solid">
        <fgColor theme="0"/>
        <bgColor rgb="FFF2F2F2"/>
      </patternFill>
    </fill>
    <fill>
      <patternFill patternType="solid">
        <fgColor theme="0" tint="-0.05"/>
        <bgColor rgb="FFFFFFFF"/>
      </patternFill>
    </fill>
    <fill>
      <patternFill patternType="solid">
        <fgColor rgb="FF2FC0DD"/>
        <bgColor rgb="FF00CCFF"/>
      </patternFill>
    </fill>
    <fill>
      <patternFill patternType="solid">
        <fgColor theme="0" tint="-0.25"/>
        <bgColor rgb="FFCCCCFF"/>
      </patternFill>
    </fill>
    <fill>
      <patternFill patternType="solid">
        <fgColor theme="1"/>
        <bgColor rgb="FF003300"/>
      </patternFill>
    </fill>
    <fill>
      <patternFill patternType="solid">
        <fgColor rgb="FF439CB1"/>
        <bgColor rgb="FF2FC0DD"/>
      </patternFill>
    </fill>
  </fills>
  <borders count="46">
    <border diagonalUp="false" diagonalDown="false">
      <left/>
      <right/>
      <top/>
      <bottom/>
      <diagonal/>
    </border>
    <border diagonalUp="false" diagonalDown="false">
      <left style="thin"/>
      <right style="thin"/>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style="thick"/>
      <right/>
      <top style="thick"/>
      <bottom style="thick"/>
      <diagonal/>
    </border>
    <border diagonalUp="false" diagonalDown="false">
      <left style="medium"/>
      <right style="medium"/>
      <top style="medium"/>
      <bottom style="thin"/>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top/>
      <bottom/>
      <diagonal/>
    </border>
    <border diagonalUp="false" diagonalDown="false">
      <left style="medium"/>
      <right style="thin"/>
      <top/>
      <bottom/>
      <diagonal/>
    </border>
    <border diagonalUp="false" diagonalDown="false">
      <left style="thin"/>
      <right style="thin"/>
      <top/>
      <bottom/>
      <diagonal/>
    </border>
    <border diagonalUp="false" diagonalDown="false">
      <left style="medium"/>
      <right style="medium"/>
      <top style="medium"/>
      <bottom/>
      <diagonal/>
    </border>
    <border diagonalUp="false" diagonalDown="false">
      <left style="medium"/>
      <right style="medium"/>
      <top style="medium"/>
      <bottom style="medium"/>
      <diagonal/>
    </border>
    <border diagonalUp="false" diagonalDown="false">
      <left/>
      <right/>
      <top style="medium"/>
      <bottom/>
      <diagonal/>
    </border>
    <border diagonalUp="false" diagonalDown="false">
      <left style="medium"/>
      <right/>
      <top style="medium"/>
      <bottom style="mediu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right style="thin"/>
      <top style="medium"/>
      <bottom style="thin"/>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medium"/>
      <right/>
      <top style="thin"/>
      <bottom style="thin"/>
      <diagonal/>
    </border>
    <border diagonalUp="false" diagonalDown="false">
      <left style="medium"/>
      <right style="medium"/>
      <top style="thin"/>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medium"/>
      <right/>
      <top style="thin"/>
      <bottom style="medium"/>
      <diagonal/>
    </border>
    <border diagonalUp="false" diagonalDown="false">
      <left style="medium"/>
      <right style="medium"/>
      <top style="thin"/>
      <bottom style="medium"/>
      <diagonal/>
    </border>
    <border diagonalUp="false" diagonalDown="false">
      <left style="medium"/>
      <right style="medium"/>
      <top/>
      <bottom style="thin"/>
      <diagonal/>
    </border>
    <border diagonalUp="false" diagonalDown="false">
      <left/>
      <right style="thick"/>
      <top/>
      <bottom/>
      <diagonal/>
    </border>
    <border diagonalUp="false" diagonalDown="false">
      <left style="thick"/>
      <right style="thick"/>
      <top style="thick"/>
      <bottom/>
      <diagonal/>
    </border>
    <border diagonalUp="false" diagonalDown="false">
      <left style="thick"/>
      <right style="thick"/>
      <top/>
      <bottom/>
      <diagonal/>
    </border>
    <border diagonalUp="false" diagonalDown="false">
      <left style="medium"/>
      <right style="medium"/>
      <top/>
      <bottom/>
      <diagonal/>
    </border>
    <border diagonalUp="false" diagonalDown="false">
      <left style="medium"/>
      <right/>
      <top/>
      <bottom/>
      <diagonal/>
    </border>
    <border diagonalUp="false" diagonalDown="false">
      <left/>
      <right style="thin"/>
      <top/>
      <bottom/>
      <diagonal/>
    </border>
    <border diagonalUp="false" diagonalDown="false">
      <left style="thin"/>
      <right style="medium"/>
      <top/>
      <bottom/>
      <diagonal/>
    </border>
    <border diagonalUp="false" diagonalDown="false">
      <left style="thick"/>
      <right/>
      <top/>
      <bottom/>
      <diagonal/>
    </border>
    <border diagonalUp="false" diagonalDown="false">
      <left style="thick"/>
      <right style="thick"/>
      <top/>
      <bottom style="thick"/>
      <diagonal/>
    </border>
    <border diagonalUp="false" diagonalDown="false">
      <left style="medium"/>
      <right/>
      <top/>
      <bottom style="medium"/>
      <diagonal/>
    </border>
    <border diagonalUp="false" diagonalDown="false">
      <left/>
      <right/>
      <top/>
      <bottom style="medium"/>
      <diagonal/>
    </border>
    <border diagonalUp="false" diagonalDown="false">
      <left style="thick"/>
      <right style="thick"/>
      <top style="thick"/>
      <bottom style="medium"/>
      <diagonal/>
    </border>
    <border diagonalUp="false" diagonalDown="false">
      <left/>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8" fillId="0" borderId="0" applyFont="true" applyBorder="false" applyAlignment="true" applyProtection="false">
      <alignment horizontal="general" vertical="bottom" textRotation="0" wrapText="false" indent="0" shrinkToFit="false"/>
    </xf>
  </cellStyleXfs>
  <cellXfs count="13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false" applyBorder="true" applyAlignment="false" applyProtection="true">
      <alignment horizontal="general" vertical="bottom" textRotation="0" wrapText="false" indent="0" shrinkToFit="false"/>
      <protection locked="false" hidden="false"/>
    </xf>
    <xf numFmtId="164" fontId="0" fillId="0" borderId="1" xfId="0" applyFont="false" applyBorder="true" applyAlignment="true" applyProtection="true">
      <alignment horizontal="left" vertical="bottom" textRotation="0" wrapText="false" indent="0" shrinkToFit="false"/>
      <protection locked="fals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5" fontId="0" fillId="0" borderId="2" xfId="0" applyFont="false" applyBorder="true" applyAlignment="true" applyProtection="true">
      <alignment horizontal="left" vertical="bottom" textRotation="0" wrapText="false" indent="0" shrinkToFit="false"/>
      <protection locked="false" hidden="false"/>
    </xf>
    <xf numFmtId="166" fontId="0" fillId="0" borderId="3" xfId="0" applyFont="false" applyBorder="true" applyAlignment="true" applyProtection="true">
      <alignment horizontal="left" vertical="bottom" textRotation="0" wrapText="false" indent="0" shrinkToFit="false"/>
      <protection locked="fals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10" fillId="3" borderId="0" xfId="0" applyFont="true" applyBorder="false" applyAlignment="false" applyProtection="false">
      <alignment horizontal="general" vertical="bottom" textRotation="0" wrapText="false" indent="0" shrinkToFit="false"/>
      <protection locked="true" hidden="false"/>
    </xf>
    <xf numFmtId="164" fontId="6" fillId="3" borderId="0" xfId="0" applyFont="true" applyBorder="true" applyAlignment="true" applyProtection="false">
      <alignment horizontal="center" vertical="bottom" textRotation="0" wrapText="false" indent="0" shrinkToFit="false"/>
      <protection locked="true" hidden="false"/>
    </xf>
    <xf numFmtId="164" fontId="10" fillId="3" borderId="0" xfId="0" applyFont="true" applyBorder="true" applyAlignment="true" applyProtection="false">
      <alignment horizontal="right" vertical="bottom" textRotation="0" wrapText="false" indent="0" shrinkToFit="false"/>
      <protection locked="true" hidden="false"/>
    </xf>
    <xf numFmtId="164" fontId="0" fillId="3" borderId="1" xfId="0" applyFont="false" applyBorder="true" applyAlignment="true" applyProtection="true">
      <alignment horizontal="left" vertical="bottom" textRotation="0" wrapText="false" indent="0" shrinkToFit="false"/>
      <protection locked="false" hidden="false"/>
    </xf>
    <xf numFmtId="164" fontId="10" fillId="3" borderId="0" xfId="0" applyFont="true" applyBorder="false" applyAlignment="true" applyProtection="false">
      <alignment horizontal="center" vertical="bottom" textRotation="0" wrapText="false" indent="0" shrinkToFit="false"/>
      <protection locked="true" hidden="false"/>
    </xf>
    <xf numFmtId="165" fontId="0" fillId="3" borderId="2" xfId="0" applyFont="false" applyBorder="true" applyAlignment="true" applyProtection="true">
      <alignment horizontal="left" vertical="bottom" textRotation="0" wrapText="false" indent="0" shrinkToFit="false"/>
      <protection locked="false" hidden="false"/>
    </xf>
    <xf numFmtId="166" fontId="0" fillId="3" borderId="3" xfId="0" applyFont="false" applyBorder="true" applyAlignment="true" applyProtection="true">
      <alignment horizontal="left" vertical="bottom" textRotation="0" wrapText="false" indent="0" shrinkToFit="false"/>
      <protection locked="false" hidden="false"/>
    </xf>
    <xf numFmtId="164" fontId="0" fillId="3" borderId="3" xfId="0" applyFont="false" applyBorder="true" applyAlignment="true" applyProtection="true">
      <alignment horizontal="left" vertical="bottom" textRotation="0" wrapText="false" indent="0" shrinkToFit="false"/>
      <protection locked="false" hidden="false"/>
    </xf>
    <xf numFmtId="164" fontId="11" fillId="0" borderId="4" xfId="0" applyFont="true" applyBorder="true" applyAlignment="true" applyProtection="false">
      <alignment horizontal="center" vertical="center" textRotation="0" wrapText="true" indent="0" shrinkToFit="false"/>
      <protection locked="true" hidden="false"/>
    </xf>
    <xf numFmtId="164" fontId="13" fillId="4" borderId="5" xfId="0" applyFont="true" applyBorder="true" applyAlignment="true" applyProtection="false">
      <alignment horizontal="left" vertical="center" textRotation="0" wrapText="true" indent="0" shrinkToFit="false"/>
      <protection locked="true" hidden="false"/>
    </xf>
    <xf numFmtId="164" fontId="0" fillId="0" borderId="6" xfId="0" applyFont="false" applyBorder="true" applyAlignment="true" applyProtection="false">
      <alignment horizontal="center" vertical="bottom" textRotation="0" wrapText="false" indent="0" shrinkToFit="false"/>
      <protection locked="true" hidden="false"/>
    </xf>
    <xf numFmtId="164" fontId="0" fillId="0" borderId="7" xfId="0" applyFont="false" applyBorder="true" applyAlignment="true" applyProtection="false">
      <alignment horizontal="center" vertical="bottom" textRotation="0" wrapText="fals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16" fillId="4" borderId="0" xfId="0" applyFont="true" applyBorder="true" applyAlignment="true" applyProtection="false">
      <alignment horizontal="center" vertical="center" textRotation="0" wrapText="true" indent="0" shrinkToFit="false"/>
      <protection locked="true" hidden="false"/>
    </xf>
    <xf numFmtId="164" fontId="0" fillId="0" borderId="9" xfId="0" applyFont="true" applyBorder="true" applyAlignment="true" applyProtection="false">
      <alignment horizontal="center" vertical="center" textRotation="90" wrapText="true" indent="0" shrinkToFit="false"/>
      <protection locked="true" hidden="false"/>
    </xf>
    <xf numFmtId="164" fontId="0" fillId="0" borderId="10" xfId="0" applyFont="false" applyBorder="true" applyAlignment="true" applyProtection="true">
      <alignment horizontal="center" vertical="center" textRotation="90" wrapText="false" indent="0" shrinkToFit="false"/>
      <protection locked="false" hidden="false"/>
    </xf>
    <xf numFmtId="164" fontId="0" fillId="0" borderId="11" xfId="0" applyFont="false" applyBorder="true" applyAlignment="true" applyProtection="true">
      <alignment horizontal="center" vertical="center" textRotation="90" wrapText="false" indent="0" shrinkToFit="false"/>
      <protection locked="false" hidden="false"/>
    </xf>
    <xf numFmtId="164" fontId="17" fillId="0" borderId="12" xfId="0" applyFont="true" applyBorder="true" applyAlignment="true" applyProtection="false">
      <alignment horizontal="center" vertical="center" textRotation="90" wrapText="true" indent="0" shrinkToFit="false"/>
      <protection locked="true" hidden="false"/>
    </xf>
    <xf numFmtId="164" fontId="19" fillId="0" borderId="12" xfId="0" applyFont="true" applyBorder="true" applyAlignment="true" applyProtection="false">
      <alignment horizontal="center" vertical="center" textRotation="90" wrapText="true" indent="0" shrinkToFit="false"/>
      <protection locked="true" hidden="false"/>
    </xf>
    <xf numFmtId="164" fontId="20" fillId="0" borderId="13" xfId="0" applyFont="true" applyBorder="true" applyAlignment="true" applyProtection="false">
      <alignment horizontal="center" vertical="center" textRotation="0" wrapText="false" indent="0" shrinkToFit="fals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0" fillId="0" borderId="14" xfId="0" applyFont="true" applyBorder="true" applyAlignment="true" applyProtection="false">
      <alignment horizontal="center" vertical="bottom" textRotation="0" wrapText="true" indent="0" shrinkToFit="false"/>
      <protection locked="true" hidden="false"/>
    </xf>
    <xf numFmtId="164" fontId="0" fillId="0" borderId="12" xfId="0" applyFont="true" applyBorder="true" applyAlignment="true" applyProtection="false">
      <alignment horizontal="center" vertical="bottom" textRotation="0" wrapText="true" indent="0" shrinkToFit="false"/>
      <protection locked="true" hidden="false"/>
    </xf>
    <xf numFmtId="164" fontId="21" fillId="4" borderId="15" xfId="0" applyFont="true" applyBorder="true" applyAlignment="true" applyProtection="false">
      <alignment horizontal="center" vertical="center" textRotation="90" wrapText="tru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7" fontId="0" fillId="3" borderId="17" xfId="0" applyFont="true" applyBorder="true" applyAlignment="false" applyProtection="false">
      <alignment horizontal="general" vertical="bottom" textRotation="0" wrapText="false" indent="0" shrinkToFit="false"/>
      <protection locked="true" hidden="false"/>
    </xf>
    <xf numFmtId="168" fontId="22" fillId="3" borderId="17" xfId="0" applyFont="true" applyBorder="true" applyAlignment="false" applyProtection="false">
      <alignment horizontal="general" vertical="bottom" textRotation="0" wrapText="false" indent="0" shrinkToFit="false"/>
      <protection locked="true" hidden="false"/>
    </xf>
    <xf numFmtId="168" fontId="0" fillId="5" borderId="18"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true" applyProtection="true">
      <alignment horizontal="center" vertical="bottom" textRotation="0" wrapText="false" indent="0" shrinkToFit="false"/>
      <protection locked="false" hidden="false"/>
    </xf>
    <xf numFmtId="164" fontId="0" fillId="0" borderId="17" xfId="0" applyFont="false" applyBorder="true" applyAlignment="true" applyProtection="true">
      <alignment horizontal="center" vertical="bottom" textRotation="0" wrapText="false" indent="0" shrinkToFit="false"/>
      <protection locked="false" hidden="false"/>
    </xf>
    <xf numFmtId="164" fontId="0" fillId="0" borderId="18" xfId="0" applyFont="false" applyBorder="true" applyAlignment="true" applyProtection="true">
      <alignment horizontal="center" vertical="bottom" textRotation="0" wrapText="false" indent="0" shrinkToFit="false"/>
      <protection locked="false" hidden="false"/>
    </xf>
    <xf numFmtId="169" fontId="0" fillId="0" borderId="20" xfId="0" applyFont="fals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true">
      <alignment horizontal="center" vertical="center" textRotation="0" wrapText="false" indent="0" shrinkToFit="false"/>
      <protection locked="fals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7" fontId="0" fillId="3" borderId="1" xfId="0" applyFont="true" applyBorder="true" applyAlignment="false" applyProtection="false">
      <alignment horizontal="general" vertical="bottom" textRotation="0" wrapText="false" indent="0" shrinkToFit="false"/>
      <protection locked="true" hidden="false"/>
    </xf>
    <xf numFmtId="168" fontId="22" fillId="3" borderId="1" xfId="0" applyFont="true" applyBorder="true" applyAlignment="false" applyProtection="false">
      <alignment horizontal="general" vertical="bottom" textRotation="0" wrapText="false" indent="0" shrinkToFit="false"/>
      <protection locked="true" hidden="false"/>
    </xf>
    <xf numFmtId="168" fontId="0" fillId="5" borderId="22" xfId="0" applyFont="false" applyBorder="true" applyAlignment="false" applyProtection="false">
      <alignment horizontal="general" vertical="bottom" textRotation="0" wrapText="false" indent="0" shrinkToFit="false"/>
      <protection locked="true" hidden="false"/>
    </xf>
    <xf numFmtId="164" fontId="0" fillId="0" borderId="23" xfId="0" applyFont="false" applyBorder="true" applyAlignment="true" applyProtection="true">
      <alignment horizontal="center" vertical="bottom" textRotation="0" wrapText="false" indent="0" shrinkToFit="false"/>
      <protection locked="false" hidden="false"/>
    </xf>
    <xf numFmtId="164" fontId="0" fillId="0" borderId="1" xfId="0" applyFont="false" applyBorder="true" applyAlignment="true" applyProtection="true">
      <alignment horizontal="center" vertical="bottom" textRotation="0" wrapText="false" indent="0" shrinkToFit="false"/>
      <protection locked="false" hidden="false"/>
    </xf>
    <xf numFmtId="164" fontId="0" fillId="0" borderId="22" xfId="0" applyFont="false" applyBorder="true" applyAlignment="true" applyProtection="true">
      <alignment horizontal="center" vertical="bottom" textRotation="0" wrapText="false" indent="0" shrinkToFit="false"/>
      <protection locked="false" hidden="false"/>
    </xf>
    <xf numFmtId="169" fontId="0" fillId="0" borderId="24" xfId="0" applyFont="false" applyBorder="true" applyAlignment="true" applyProtection="false">
      <alignment horizontal="center" vertical="center" textRotation="0" wrapText="false" indent="0" shrinkToFit="false"/>
      <protection locked="true" hidden="false"/>
    </xf>
    <xf numFmtId="164" fontId="0" fillId="0" borderId="25" xfId="0" applyFont="false" applyBorder="true" applyAlignment="true" applyProtection="true">
      <alignment horizontal="center" vertical="center" textRotation="0" wrapText="false" indent="0" shrinkToFit="false"/>
      <protection locked="fals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7" fontId="0" fillId="3" borderId="27" xfId="0" applyFont="true" applyBorder="true" applyAlignment="false" applyProtection="false">
      <alignment horizontal="general" vertical="bottom" textRotation="0" wrapText="false" indent="0" shrinkToFit="false"/>
      <protection locked="true" hidden="false"/>
    </xf>
    <xf numFmtId="168" fontId="22" fillId="3" borderId="27" xfId="0" applyFont="true" applyBorder="true" applyAlignment="false" applyProtection="false">
      <alignment horizontal="general" vertical="bottom" textRotation="0" wrapText="false" indent="0" shrinkToFit="false"/>
      <protection locked="true" hidden="false"/>
    </xf>
    <xf numFmtId="168" fontId="0" fillId="5" borderId="28" xfId="0" applyFont="false" applyBorder="true" applyAlignment="false" applyProtection="false">
      <alignment horizontal="general" vertical="bottom" textRotation="0" wrapText="false" indent="0" shrinkToFit="false"/>
      <protection locked="true" hidden="false"/>
    </xf>
    <xf numFmtId="164" fontId="0" fillId="0" borderId="29" xfId="0" applyFont="false" applyBorder="true" applyAlignment="true" applyProtection="true">
      <alignment horizontal="center" vertical="bottom" textRotation="0" wrapText="false" indent="0" shrinkToFit="false"/>
      <protection locked="false" hidden="false"/>
    </xf>
    <xf numFmtId="164" fontId="0" fillId="0" borderId="27" xfId="0" applyFont="false" applyBorder="true" applyAlignment="true" applyProtection="true">
      <alignment horizontal="center" vertical="bottom" textRotation="0" wrapText="false" indent="0" shrinkToFit="false"/>
      <protection locked="false" hidden="false"/>
    </xf>
    <xf numFmtId="164" fontId="0" fillId="0" borderId="28" xfId="0" applyFont="false" applyBorder="true" applyAlignment="true" applyProtection="true">
      <alignment horizontal="center" vertical="bottom" textRotation="0" wrapText="false" indent="0" shrinkToFit="false"/>
      <protection locked="false" hidden="false"/>
    </xf>
    <xf numFmtId="169" fontId="0" fillId="0" borderId="30" xfId="0" applyFont="false" applyBorder="true" applyAlignment="true" applyProtection="false">
      <alignment horizontal="center" vertical="center" textRotation="0" wrapText="false" indent="0" shrinkToFit="false"/>
      <protection locked="true" hidden="false"/>
    </xf>
    <xf numFmtId="164" fontId="0" fillId="0" borderId="31" xfId="0" applyFont="false" applyBorder="true" applyAlignment="true" applyProtection="true">
      <alignment horizontal="center" vertical="center" textRotation="0" wrapText="false" indent="0" shrinkToFit="false"/>
      <protection locked="false" hidden="false"/>
    </xf>
    <xf numFmtId="164" fontId="0" fillId="0" borderId="19" xfId="0" applyFont="false" applyBorder="true" applyAlignment="true" applyProtection="true">
      <alignment horizontal="center" vertical="center" textRotation="0" wrapText="false" indent="0" shrinkToFit="false"/>
      <protection locked="false" hidden="false"/>
    </xf>
    <xf numFmtId="164" fontId="0" fillId="0" borderId="17" xfId="0" applyFont="false" applyBorder="true" applyAlignment="true" applyProtection="true">
      <alignment horizontal="center" vertical="center" textRotation="0" wrapText="false" indent="0" shrinkToFit="false"/>
      <protection locked="false" hidden="false"/>
    </xf>
    <xf numFmtId="164" fontId="0" fillId="0" borderId="18" xfId="0" applyFont="false" applyBorder="true" applyAlignment="true" applyProtection="true">
      <alignment horizontal="center" vertical="center" textRotation="0" wrapText="false" indent="0" shrinkToFit="false"/>
      <protection locked="false" hidden="false"/>
    </xf>
    <xf numFmtId="164" fontId="0" fillId="6" borderId="5" xfId="0" applyFont="false" applyBorder="true" applyAlignment="true" applyProtection="true">
      <alignment horizontal="center" vertical="center" textRotation="0" wrapText="false" indent="0" shrinkToFit="false"/>
      <protection locked="false" hidden="false"/>
    </xf>
    <xf numFmtId="164" fontId="0" fillId="0" borderId="23" xfId="0" applyFont="false" applyBorder="true" applyAlignment="true" applyProtection="true">
      <alignment horizontal="center" vertical="center" textRotation="0" wrapText="false" indent="0" shrinkToFit="false"/>
      <protection locked="false" hidden="false"/>
    </xf>
    <xf numFmtId="164" fontId="0" fillId="0" borderId="1" xfId="0" applyFont="false" applyBorder="true" applyAlignment="true" applyProtection="true">
      <alignment horizontal="center" vertical="center" textRotation="0" wrapText="false" indent="0" shrinkToFit="false"/>
      <protection locked="false" hidden="false"/>
    </xf>
    <xf numFmtId="164" fontId="0" fillId="0" borderId="22" xfId="0" applyFont="false" applyBorder="true" applyAlignment="true" applyProtection="true">
      <alignment horizontal="center" vertical="center" textRotation="0" wrapText="false" indent="0" shrinkToFit="false"/>
      <protection locked="false" hidden="false"/>
    </xf>
    <xf numFmtId="164" fontId="0" fillId="6" borderId="25" xfId="0" applyFont="false" applyBorder="true" applyAlignment="true" applyProtection="true">
      <alignment horizontal="center" vertical="center" textRotation="0" wrapText="false" indent="0" shrinkToFit="false"/>
      <protection locked="false" hidden="false"/>
    </xf>
    <xf numFmtId="164" fontId="0" fillId="0" borderId="29" xfId="0" applyFont="false" applyBorder="true" applyAlignment="true" applyProtection="true">
      <alignment horizontal="center" vertical="center" textRotation="0" wrapText="false" indent="0" shrinkToFit="false"/>
      <protection locked="false" hidden="false"/>
    </xf>
    <xf numFmtId="164" fontId="0" fillId="0" borderId="27" xfId="0" applyFont="false" applyBorder="true" applyAlignment="true" applyProtection="true">
      <alignment horizontal="center" vertical="center" textRotation="0" wrapText="false" indent="0" shrinkToFit="false"/>
      <protection locked="false" hidden="false"/>
    </xf>
    <xf numFmtId="164" fontId="0" fillId="0" borderId="28" xfId="0" applyFont="false" applyBorder="true" applyAlignment="true" applyProtection="true">
      <alignment horizontal="center" vertical="center" textRotation="0" wrapText="false" indent="0" shrinkToFit="false"/>
      <protection locked="false" hidden="false"/>
    </xf>
    <xf numFmtId="164" fontId="0" fillId="6" borderId="31" xfId="0" applyFont="false" applyBorder="true" applyAlignment="true" applyProtection="true">
      <alignment horizontal="center" vertical="center" textRotation="0" wrapText="false" indent="0" shrinkToFit="false"/>
      <protection locked="false" hidden="false"/>
    </xf>
    <xf numFmtId="164" fontId="0" fillId="6" borderId="32" xfId="0" applyFont="false" applyBorder="true" applyAlignment="true" applyProtection="true">
      <alignment horizontal="center" vertical="center" textRotation="0" wrapText="false" indent="0" shrinkToFit="false"/>
      <protection locked="false" hidden="false"/>
    </xf>
    <xf numFmtId="164" fontId="11" fillId="3" borderId="16" xfId="0" applyFont="true" applyBorder="true" applyAlignment="true" applyProtection="false">
      <alignment horizontal="right" vertical="bottom" textRotation="0" wrapText="false" indent="0" shrinkToFit="false"/>
      <protection locked="true" hidden="false"/>
    </xf>
    <xf numFmtId="169" fontId="0" fillId="3" borderId="2" xfId="0" applyFont="false" applyBorder="true" applyAlignment="true" applyProtection="false">
      <alignment horizontal="center" vertical="bottom" textRotation="0" wrapText="false" indent="0" shrinkToFit="false"/>
      <protection locked="true" hidden="false"/>
    </xf>
    <xf numFmtId="164" fontId="11" fillId="3" borderId="26" xfId="0" applyFont="true" applyBorder="true" applyAlignment="true" applyProtection="false">
      <alignment horizontal="right" vertical="bottom" textRotation="0" wrapText="false" indent="0" shrinkToFit="false"/>
      <protection locked="true" hidden="false"/>
    </xf>
    <xf numFmtId="167" fontId="0" fillId="3" borderId="27" xfId="0" applyFont="false" applyBorder="true" applyAlignment="true" applyProtection="false">
      <alignment horizontal="center" vertical="bottom" textRotation="0" wrapText="false" indent="0" shrinkToFit="false"/>
      <protection locked="true" hidden="false"/>
    </xf>
    <xf numFmtId="167" fontId="0" fillId="3" borderId="28" xfId="0" applyFont="false" applyBorder="true" applyAlignment="true" applyProtection="true">
      <alignment horizontal="center" vertical="bottom" textRotation="0" wrapText="false" indent="0" shrinkToFit="false"/>
      <protection locked="true" hidden="true"/>
    </xf>
    <xf numFmtId="164" fontId="23" fillId="0" borderId="0" xfId="0" applyFont="true" applyBorder="true" applyAlignment="false" applyProtection="false">
      <alignment horizontal="general" vertical="bottom" textRotation="0" wrapText="false" indent="0" shrinkToFit="false"/>
      <protection locked="true" hidden="false"/>
    </xf>
    <xf numFmtId="164" fontId="24" fillId="0" borderId="33" xfId="0" applyFont="true" applyBorder="true" applyAlignment="true" applyProtection="false">
      <alignment horizontal="right" vertical="bottom" textRotation="0" wrapText="false" indent="0" shrinkToFit="false"/>
      <protection locked="true" hidden="false"/>
    </xf>
    <xf numFmtId="164" fontId="25"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true" applyAlignment="true" applyProtection="false">
      <alignment horizontal="right" vertical="bottom" textRotation="0" wrapText="false" indent="0" shrinkToFit="false"/>
      <protection locked="true" hidden="false"/>
    </xf>
    <xf numFmtId="168" fontId="11" fillId="0" borderId="13" xfId="0" applyFont="true" applyBorder="true" applyAlignment="false" applyProtection="false">
      <alignment horizontal="general" vertical="bottom" textRotation="0" wrapText="false" indent="0" shrinkToFit="false"/>
      <protection locked="tru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4" fontId="24" fillId="0" borderId="0" xfId="0" applyFont="true" applyBorder="true" applyAlignment="true" applyProtection="false">
      <alignment horizontal="center" vertical="bottom" textRotation="0" wrapText="false" indent="0" shrinkToFit="false"/>
      <protection locked="true" hidden="false"/>
    </xf>
    <xf numFmtId="164" fontId="24" fillId="0" borderId="0" xfId="0" applyFont="true" applyBorder="false" applyAlignment="true" applyProtection="false">
      <alignment horizontal="center" vertical="bottom" textRotation="0" wrapText="false" indent="0" shrinkToFit="false"/>
      <protection locked="true" hidden="false"/>
    </xf>
    <xf numFmtId="164" fontId="11" fillId="0" borderId="34" xfId="0" applyFont="true" applyBorder="true" applyAlignment="true" applyProtection="false">
      <alignment horizontal="center" vertical="bottom" textRotation="0" wrapText="false" indent="0" shrinkToFit="false"/>
      <protection locked="true" hidden="false"/>
    </xf>
    <xf numFmtId="164" fontId="0" fillId="0" borderId="35" xfId="0" applyFont="true" applyBorder="true" applyAlignment="true" applyProtection="false">
      <alignment horizontal="center" vertical="center" textRotation="0" wrapText="true" indent="0" shrinkToFit="false"/>
      <protection locked="true" hidden="false"/>
    </xf>
    <xf numFmtId="164" fontId="11" fillId="4" borderId="12" xfId="0" applyFont="true" applyBorder="true" applyAlignment="true" applyProtection="false">
      <alignment horizontal="center" vertical="bottom" textRotation="0" wrapText="false" indent="0" shrinkToFit="false"/>
      <protection locked="true" hidden="false"/>
    </xf>
    <xf numFmtId="164" fontId="26" fillId="4" borderId="36" xfId="0" applyFont="true" applyBorder="tru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27" fillId="2" borderId="0" xfId="0" applyFont="true" applyBorder="false" applyAlignment="true" applyProtection="false">
      <alignment horizontal="general" vertical="top" textRotation="0" wrapText="false" indent="0" shrinkToFit="false"/>
      <protection locked="true" hidden="false"/>
    </xf>
    <xf numFmtId="164" fontId="11" fillId="4" borderId="35" xfId="0" applyFont="true" applyBorder="true" applyAlignment="true" applyProtection="false">
      <alignment horizontal="center" vertical="bottom" textRotation="0" wrapText="false" indent="0" shrinkToFit="false"/>
      <protection locked="true" hidden="false"/>
    </xf>
    <xf numFmtId="164" fontId="26" fillId="4" borderId="37" xfId="0" applyFont="true" applyBorder="true" applyAlignment="false" applyProtection="false">
      <alignment horizontal="general" vertical="bottom" textRotation="0" wrapText="false" indent="0" shrinkToFit="false"/>
      <protection locked="true" hidden="false"/>
    </xf>
    <xf numFmtId="164" fontId="26" fillId="4" borderId="38" xfId="0" applyFont="true" applyBorder="true" applyAlignment="true" applyProtection="false">
      <alignment horizontal="right" vertical="bottom" textRotation="0" wrapText="false" indent="0" shrinkToFit="false"/>
      <protection locked="true" hidden="false"/>
    </xf>
    <xf numFmtId="169" fontId="26" fillId="4" borderId="1" xfId="0" applyFont="true" applyBorder="true" applyAlignment="true" applyProtection="false">
      <alignment horizontal="center" vertical="bottom" textRotation="0" wrapText="false" indent="0" shrinkToFit="false"/>
      <protection locked="true" hidden="false"/>
    </xf>
    <xf numFmtId="169" fontId="26" fillId="4" borderId="39"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1" fillId="4" borderId="40" xfId="0" applyFont="true" applyBorder="true" applyAlignment="false" applyProtection="false">
      <alignment horizontal="general" vertical="bottom" textRotation="0" wrapText="false" indent="0" shrinkToFit="false"/>
      <protection locked="true" hidden="false"/>
    </xf>
    <xf numFmtId="170" fontId="0" fillId="4" borderId="0" xfId="0" applyFont="false" applyBorder="false" applyAlignment="false" applyProtection="false">
      <alignment horizontal="general" vertical="bottom" textRotation="0" wrapText="false" indent="0" shrinkToFit="false"/>
      <protection locked="true" hidden="false"/>
    </xf>
    <xf numFmtId="169" fontId="11" fillId="4" borderId="0" xfId="0" applyFont="true" applyBorder="false" applyAlignment="true" applyProtection="false">
      <alignment horizontal="right" vertical="center" textRotation="0" wrapText="false" indent="0" shrinkToFit="false"/>
      <protection locked="true" hidden="false"/>
    </xf>
    <xf numFmtId="164" fontId="11" fillId="4" borderId="0" xfId="0" applyFont="true" applyBorder="false" applyAlignment="true" applyProtection="false">
      <alignment horizontal="general" vertical="center" textRotation="0" wrapText="false" indent="0" shrinkToFit="false"/>
      <protection locked="true" hidden="false"/>
    </xf>
    <xf numFmtId="164" fontId="0" fillId="4" borderId="33" xfId="0" applyFont="false" applyBorder="true" applyAlignment="false" applyProtection="false">
      <alignment horizontal="general" vertical="bottom" textRotation="0" wrapText="false" indent="0" shrinkToFit="false"/>
      <protection locked="true" hidden="false"/>
    </xf>
    <xf numFmtId="171" fontId="26" fillId="4" borderId="1" xfId="0" applyFont="true" applyBorder="true" applyAlignment="true" applyProtection="false">
      <alignment horizontal="center" vertical="bottom" textRotation="0" wrapText="false" indent="0" shrinkToFit="false"/>
      <protection locked="true" hidden="false"/>
    </xf>
    <xf numFmtId="164" fontId="27" fillId="7" borderId="41" xfId="0" applyFont="true" applyBorder="true" applyAlignment="true" applyProtection="false">
      <alignment horizontal="center" vertical="bottom" textRotation="0" wrapText="false" indent="0" shrinkToFit="false"/>
      <protection locked="true" hidden="false"/>
    </xf>
    <xf numFmtId="164" fontId="26" fillId="4" borderId="10" xfId="0" applyFont="true" applyBorder="true" applyAlignment="true" applyProtection="false">
      <alignment horizontal="right" vertical="center" textRotation="0" wrapText="false" indent="0" shrinkToFit="false"/>
      <protection locked="true" hidden="false"/>
    </xf>
    <xf numFmtId="167" fontId="26" fillId="4" borderId="1"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right"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27" fillId="4" borderId="42" xfId="0" applyFont="true" applyBorder="true" applyAlignment="false" applyProtection="false">
      <alignment horizontal="general" vertical="bottom" textRotation="0" wrapText="false" indent="0" shrinkToFit="false"/>
      <protection locked="true" hidden="false"/>
    </xf>
    <xf numFmtId="164" fontId="0" fillId="4" borderId="43" xfId="0" applyFont="false" applyBorder="true" applyAlignment="true" applyProtection="false">
      <alignment horizontal="center" vertical="bottom" textRotation="0" wrapText="false" indent="0" shrinkToFit="false"/>
      <protection locked="true" hidden="false"/>
    </xf>
    <xf numFmtId="164" fontId="21" fillId="4" borderId="43" xfId="0" applyFont="true" applyBorder="true" applyAlignment="true" applyProtection="false">
      <alignment horizontal="center" vertical="bottom" textRotation="0" wrapText="false" indent="0" shrinkToFit="false"/>
      <protection locked="true" hidden="false"/>
    </xf>
    <xf numFmtId="164" fontId="27" fillId="4" borderId="43" xfId="0" applyFont="true" applyBorder="true" applyAlignment="true" applyProtection="false">
      <alignment horizontal="center" vertical="bottom" textRotation="0" wrapText="false" indent="0" shrinkToFit="false"/>
      <protection locked="true" hidden="false"/>
    </xf>
    <xf numFmtId="164" fontId="27" fillId="4" borderId="43" xfId="0" applyFont="true" applyBorder="true" applyAlignment="false" applyProtection="false">
      <alignment horizontal="general" vertical="bottom" textRotation="0" wrapText="false" indent="0" shrinkToFit="false"/>
      <protection locked="true" hidden="false"/>
    </xf>
    <xf numFmtId="164" fontId="11" fillId="4" borderId="43" xfId="0" applyFont="true" applyBorder="true" applyAlignment="true" applyProtection="false">
      <alignment horizontal="right" vertical="bottom" textRotation="0" wrapText="false" indent="0" shrinkToFit="false"/>
      <protection locked="true" hidden="false"/>
    </xf>
    <xf numFmtId="164" fontId="30" fillId="4" borderId="44" xfId="0" applyFont="true" applyBorder="true" applyAlignment="true" applyProtection="true">
      <alignment horizontal="center" vertical="center" textRotation="0" wrapText="false" indent="0" shrinkToFit="false"/>
      <protection locked="false" hidden="false"/>
    </xf>
    <xf numFmtId="164" fontId="0" fillId="4" borderId="43" xfId="0" applyFont="false" applyBorder="true" applyAlignment="false" applyProtection="false">
      <alignment horizontal="general" vertical="bottom" textRotation="0" wrapText="false" indent="0" shrinkToFit="false"/>
      <protection locked="true" hidden="false"/>
    </xf>
    <xf numFmtId="164" fontId="0" fillId="4" borderId="45" xfId="0" applyFont="false" applyBorder="true" applyAlignment="false" applyProtection="false">
      <alignment horizontal="general" vertical="bottom" textRotation="0" wrapText="false" indent="0" shrinkToFit="false"/>
      <protection locked="true" hidden="false"/>
    </xf>
    <xf numFmtId="164" fontId="27"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19">
    <dxf>
      <font>
        <b val="1"/>
        <i val="0"/>
        <strike val="0"/>
      </font>
      <fill>
        <patternFill>
          <bgColor rgb="FFFFFF00"/>
        </patternFill>
      </fill>
      <border diagonalUp="false" diagonalDown="false">
        <left style="dashDotDot"/>
        <right style="dashDotDot"/>
        <top style="dashDotDot"/>
        <bottom style="dashDotDot"/>
        <diagonal/>
      </border>
    </dxf>
    <dxf>
      <font>
        <b val="1"/>
        <i val="0"/>
        <strike val="0"/>
        <color rgb="00FFFFFF"/>
      </font>
      <fill>
        <patternFill>
          <bgColor rgb="FFFFFF00"/>
        </patternFill>
      </fill>
    </dxf>
    <dxf>
      <fill>
        <patternFill>
          <bgColor rgb="FFFF0066"/>
        </patternFill>
      </fill>
      <border diagonalUp="false" diagonalDown="false">
        <left style="thin"/>
        <right style="thin"/>
        <top style="thin"/>
        <bottom style="thin"/>
        <diagonal/>
      </border>
    </dxf>
    <dxf>
      <font>
        <b val="1"/>
        <i val="0"/>
        <color rgb="FFFFFFFF"/>
      </font>
      <fill>
        <patternFill>
          <bgColor rgb="FFFF0066"/>
        </patternFill>
      </fill>
      <border diagonalUp="false" diagonalDown="false">
        <left style="thin">
          <color rgb="FFFFFF00"/>
        </left>
        <right style="thin">
          <color rgb="FFFFFF00"/>
        </right>
        <top style="thin">
          <color rgb="FFFFFF00"/>
        </top>
        <bottom style="thin">
          <color rgb="FFFFFF00"/>
        </bottom>
        <diagonal/>
      </border>
    </dxf>
    <dxf>
      <font>
        <b val="1"/>
        <i val="0"/>
        <color rgb="FFFF0000"/>
      </font>
      <fill>
        <patternFill>
          <bgColor rgb="FFFFCCCC"/>
        </patternFill>
      </fill>
    </dxf>
    <dxf>
      <font>
        <b val="1"/>
        <i val="0"/>
        <strike val="0"/>
        <color rgb="FFFF0000"/>
      </font>
    </dxf>
    <dxf>
      <font>
        <b val="1"/>
        <i val="0"/>
        <color rgb="FF00B050"/>
      </font>
    </dxf>
    <dxf>
      <fill>
        <patternFill>
          <bgColor rgb="FFFFFF00"/>
        </patternFill>
      </fill>
    </dxf>
    <dxf>
      <font>
        <b val="1"/>
        <i val="0"/>
        <strike val="0"/>
      </font>
      <fill>
        <patternFill>
          <bgColor rgb="FFFFFF00"/>
        </patternFill>
      </fill>
      <border diagonalUp="false" diagonalDown="false">
        <left style="dashDotDot"/>
        <right style="dashDotDot"/>
        <top style="dashDotDot"/>
        <bottom style="dashDotDot"/>
        <diagonal/>
      </border>
    </dxf>
    <dxf>
      <font>
        <b val="1"/>
        <i val="0"/>
        <strike val="0"/>
        <color rgb="00FFFFFF"/>
      </font>
      <fill>
        <patternFill>
          <bgColor rgb="FFFFFF00"/>
        </patternFill>
      </fill>
    </dxf>
    <dxf>
      <fill>
        <patternFill>
          <bgColor rgb="FFFF0066"/>
        </patternFill>
      </fill>
      <border diagonalUp="false" diagonalDown="false">
        <left style="thin"/>
        <right style="thin"/>
        <top style="thin"/>
        <bottom style="thin"/>
        <diagonal/>
      </border>
    </dxf>
    <dxf>
      <font>
        <b val="1"/>
        <i val="0"/>
        <color rgb="FFFFFFFF"/>
      </font>
      <fill>
        <patternFill>
          <bgColor rgb="FFFF0066"/>
        </patternFill>
      </fill>
      <border diagonalUp="false" diagonalDown="false">
        <left style="thin">
          <color rgb="FFFFFF00"/>
        </left>
        <right style="thin">
          <color rgb="FFFFFF00"/>
        </right>
        <top style="thin">
          <color rgb="FFFFFF00"/>
        </top>
        <bottom style="thin">
          <color rgb="FFFFFF00"/>
        </bottom>
        <diagonal/>
      </border>
    </dxf>
    <dxf>
      <font>
        <b val="1"/>
        <i val="0"/>
        <color rgb="FFFF0000"/>
      </font>
      <fill>
        <patternFill>
          <bgColor rgb="FFFFCCCC"/>
        </patternFill>
      </fill>
    </dxf>
    <dxf>
      <font>
        <b val="1"/>
        <i val="0"/>
        <color rgb="FFFFFFFF"/>
      </font>
      <fill>
        <patternFill>
          <bgColor rgb="FF00B050"/>
        </patternFill>
      </fill>
    </dxf>
    <dxf>
      <font>
        <b val="1"/>
        <i val="0"/>
        <color rgb="FF00B050"/>
      </font>
      <fill>
        <patternFill>
          <bgColor rgb="FF00B050"/>
        </patternFill>
      </fill>
    </dxf>
    <dxf>
      <font>
        <b val="1"/>
        <i val="0"/>
        <strike val="0"/>
        <color rgb="FFFF0000"/>
      </font>
    </dxf>
    <dxf>
      <font>
        <b val="1"/>
        <i val="0"/>
        <color rgb="FF00B050"/>
      </font>
    </dxf>
    <dxf>
      <font>
        <b val="1"/>
        <i val="0"/>
        <strike val="0"/>
        <color rgb="FFFF0000"/>
      </font>
    </dxf>
    <dxf>
      <font>
        <b val="1"/>
        <i val="0"/>
        <color rgb="FF00B050"/>
      </font>
    </dxf>
  </dxfs>
  <colors>
    <indexedColors>
      <rgbColor rgb="FF000000"/>
      <rgbColor rgb="FFFFFFFF"/>
      <rgbColor rgb="FFFF0000"/>
      <rgbColor rgb="FF00FF00"/>
      <rgbColor rgb="FF0000FF"/>
      <rgbColor rgb="FFFFFF00"/>
      <rgbColor rgb="FFFF0066"/>
      <rgbColor rgb="FF00FFFF"/>
      <rgbColor rgb="FF800000"/>
      <rgbColor rgb="FF008000"/>
      <rgbColor rgb="FF000080"/>
      <rgbColor rgb="FF808000"/>
      <rgbColor rgb="FF800080"/>
      <rgbColor rgb="FF00B050"/>
      <rgbColor rgb="FFBFBFBF"/>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2FC0DD"/>
      <rgbColor rgb="FF99CC00"/>
      <rgbColor rgb="FFFFCC00"/>
      <rgbColor rgb="FFFF9900"/>
      <rgbColor rgb="FFFF6600"/>
      <rgbColor rgb="FF666699"/>
      <rgbColor rgb="FF969696"/>
      <rgbColor rgb="FF002060"/>
      <rgbColor rgb="FF439CB1"/>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www.biscuits-mistral.fr/" TargetMode="External"/><Relationship Id="rId2" Type="http://schemas.openxmlformats.org/officeDocument/2006/relationships/hyperlink" Target="mailto:commandes@biscuits-mistral.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L104"/>
  <sheetViews>
    <sheetView showFormulas="false" showGridLines="true" showRowColHeaders="true" showZeros="true" rightToLeft="false" tabSelected="true" showOutlineSymbols="true" defaultGridColor="true" view="normal" topLeftCell="A1" colorId="64" zoomScale="85" zoomScaleNormal="85" zoomScalePageLayoutView="100" workbookViewId="0">
      <selection pane="topLeft" activeCell="V60" activeCellId="0" sqref="V60"/>
    </sheetView>
  </sheetViews>
  <sheetFormatPr defaultColWidth="11.42578125" defaultRowHeight="15" zeroHeight="false" outlineLevelRow="0" outlineLevelCol="0"/>
  <cols>
    <col collapsed="false" customWidth="true" hidden="false" outlineLevel="0" max="1" min="1" style="0" width="6.57"/>
    <col collapsed="false" customWidth="true" hidden="false" outlineLevel="0" max="2" min="2" style="1" width="9.57"/>
    <col collapsed="false" customWidth="true" hidden="false" outlineLevel="0" max="3" min="3" style="0" width="43.57"/>
    <col collapsed="false" customWidth="true" hidden="false" outlineLevel="0" max="4" min="4" style="1" width="12.57"/>
    <col collapsed="false" customWidth="true" hidden="false" outlineLevel="0" max="5" min="5" style="1" width="7.86"/>
    <col collapsed="false" customWidth="true" hidden="false" outlineLevel="0" max="35" min="6" style="0" width="7"/>
    <col collapsed="false" customWidth="true" hidden="false" outlineLevel="0" max="36" min="36" style="0" width="10"/>
    <col collapsed="false" customWidth="true" hidden="false" outlineLevel="0" max="241" min="37" style="0" width="7"/>
  </cols>
  <sheetData>
    <row r="1" customFormat="false" ht="12" hidden="false" customHeight="true" outlineLevel="0" collapsed="false">
      <c r="A1" s="2" t="s">
        <v>0</v>
      </c>
      <c r="B1" s="3" t="s">
        <v>1</v>
      </c>
      <c r="C1" s="4" t="s">
        <v>2</v>
      </c>
      <c r="D1" s="3" t="s">
        <v>3</v>
      </c>
    </row>
    <row r="2" customFormat="false" ht="15" hidden="false" customHeight="false" outlineLevel="0" collapsed="false">
      <c r="C2" s="5" t="s">
        <v>4</v>
      </c>
      <c r="D2" s="6" t="s">
        <v>5</v>
      </c>
      <c r="E2" s="6"/>
      <c r="F2" s="7" t="s">
        <v>6</v>
      </c>
      <c r="G2" s="8" t="s">
        <v>7</v>
      </c>
      <c r="H2" s="9"/>
      <c r="I2" s="9"/>
      <c r="J2" s="9"/>
      <c r="K2" s="9"/>
      <c r="L2" s="10"/>
      <c r="M2" s="10"/>
      <c r="N2" s="10"/>
      <c r="O2" s="10"/>
      <c r="P2" s="10"/>
      <c r="Q2" s="10"/>
      <c r="R2" s="10"/>
      <c r="S2" s="10"/>
      <c r="T2" s="10"/>
      <c r="U2" s="10"/>
      <c r="V2" s="10"/>
      <c r="W2" s="10"/>
      <c r="X2" s="10"/>
      <c r="Y2" s="10"/>
      <c r="Z2" s="10"/>
      <c r="AA2" s="10"/>
      <c r="AB2" s="10"/>
    </row>
    <row r="3" customFormat="false" ht="15" hidden="false" customHeight="false" outlineLevel="0" collapsed="false">
      <c r="C3" s="5"/>
      <c r="D3" s="11"/>
      <c r="E3" s="11" t="s">
        <v>8</v>
      </c>
      <c r="F3" s="7" t="s">
        <v>6</v>
      </c>
      <c r="G3" s="8" t="s">
        <v>9</v>
      </c>
      <c r="H3" s="9"/>
      <c r="I3" s="9"/>
      <c r="J3" s="9"/>
      <c r="K3" s="9"/>
      <c r="M3" s="10"/>
      <c r="N3" s="10"/>
      <c r="O3" s="10"/>
      <c r="P3" s="10"/>
      <c r="Q3" s="10"/>
      <c r="R3" s="10"/>
      <c r="S3" s="10"/>
      <c r="T3" s="10"/>
      <c r="U3" s="10"/>
      <c r="V3" s="10"/>
      <c r="W3" s="10"/>
      <c r="X3" s="10"/>
      <c r="Y3" s="10"/>
      <c r="Z3" s="10"/>
      <c r="AA3" s="10"/>
      <c r="AB3" s="10"/>
    </row>
    <row r="5" customFormat="false" ht="15" hidden="false" customHeight="false" outlineLevel="0" collapsed="false">
      <c r="A5" s="7"/>
      <c r="B5" s="11" t="s">
        <v>10</v>
      </c>
      <c r="C5" s="12"/>
      <c r="D5" s="6" t="s">
        <v>11</v>
      </c>
      <c r="E5" s="6"/>
      <c r="F5" s="13"/>
      <c r="G5" s="13"/>
      <c r="H5" s="13"/>
      <c r="I5" s="13"/>
      <c r="J5" s="13"/>
      <c r="K5" s="13"/>
      <c r="L5" s="13"/>
      <c r="M5" s="13"/>
      <c r="N5" s="13"/>
      <c r="O5" s="13"/>
      <c r="P5" s="13"/>
      <c r="Q5" s="13"/>
      <c r="R5" s="13"/>
      <c r="S5" s="13"/>
      <c r="T5" s="13"/>
      <c r="U5" s="13"/>
      <c r="V5" s="14"/>
      <c r="W5" s="14"/>
      <c r="X5" s="14"/>
      <c r="Y5" s="14"/>
      <c r="Z5" s="14"/>
      <c r="AA5" s="14"/>
      <c r="AB5" s="14"/>
      <c r="AC5" s="15"/>
      <c r="AD5" s="15"/>
      <c r="AE5" s="15"/>
      <c r="AF5" s="15"/>
      <c r="AG5" s="15"/>
      <c r="AH5" s="15"/>
      <c r="AI5" s="15"/>
      <c r="AJ5" s="15"/>
    </row>
    <row r="6" customFormat="false" ht="15" hidden="false" customHeight="false" outlineLevel="0" collapsed="false">
      <c r="A6" s="7"/>
      <c r="B6" s="11" t="s">
        <v>12</v>
      </c>
      <c r="C6" s="12"/>
      <c r="D6" s="6" t="s">
        <v>13</v>
      </c>
      <c r="E6" s="6"/>
      <c r="F6" s="16"/>
      <c r="G6" s="16"/>
      <c r="H6" s="16"/>
      <c r="I6" s="16"/>
      <c r="J6" s="13"/>
      <c r="K6" s="13"/>
      <c r="L6" s="13"/>
      <c r="M6" s="13"/>
      <c r="N6" s="13"/>
      <c r="O6" s="13"/>
      <c r="P6" s="13"/>
      <c r="Q6" s="13"/>
      <c r="R6" s="13"/>
      <c r="S6" s="13"/>
      <c r="T6" s="13"/>
      <c r="U6" s="13"/>
      <c r="V6" s="14"/>
      <c r="W6" s="14"/>
      <c r="X6" s="14"/>
      <c r="Y6" s="14"/>
      <c r="Z6" s="14"/>
      <c r="AA6" s="14"/>
      <c r="AB6" s="14"/>
      <c r="AC6" s="15"/>
      <c r="AD6" s="15"/>
      <c r="AE6" s="15"/>
      <c r="AF6" s="15"/>
      <c r="AG6" s="15"/>
      <c r="AH6" s="15"/>
      <c r="AI6" s="15"/>
      <c r="AJ6" s="15"/>
    </row>
    <row r="7" customFormat="false" ht="15" hidden="false" customHeight="false" outlineLevel="0" collapsed="false">
      <c r="A7" s="7"/>
      <c r="B7" s="11" t="s">
        <v>14</v>
      </c>
      <c r="C7" s="12"/>
      <c r="D7" s="6" t="s">
        <v>15</v>
      </c>
      <c r="E7" s="6"/>
      <c r="F7" s="17"/>
      <c r="G7" s="17"/>
      <c r="H7" s="17"/>
      <c r="I7" s="17"/>
      <c r="J7" s="17"/>
    </row>
    <row r="8" customFormat="false" ht="15" hidden="false" customHeight="false" outlineLevel="0" collapsed="false">
      <c r="A8" s="6" t="s">
        <v>16</v>
      </c>
      <c r="B8" s="6"/>
      <c r="C8" s="12"/>
      <c r="D8" s="6" t="s">
        <v>17</v>
      </c>
      <c r="E8" s="6"/>
      <c r="F8" s="13"/>
      <c r="G8" s="13"/>
      <c r="H8" s="13"/>
      <c r="I8" s="13"/>
      <c r="J8" s="13"/>
      <c r="K8" s="13"/>
      <c r="L8" s="13"/>
      <c r="M8" s="13"/>
      <c r="N8" s="13"/>
      <c r="O8" s="13"/>
      <c r="P8" s="13"/>
      <c r="Q8" s="13"/>
      <c r="R8" s="13"/>
      <c r="S8" s="13"/>
      <c r="T8" s="13"/>
      <c r="U8" s="13"/>
      <c r="V8" s="14"/>
      <c r="W8" s="14"/>
      <c r="X8" s="14"/>
      <c r="Y8" s="14"/>
      <c r="Z8" s="14"/>
      <c r="AA8" s="14"/>
      <c r="AB8" s="14"/>
      <c r="AC8" s="15"/>
      <c r="AD8" s="15"/>
      <c r="AE8" s="15"/>
      <c r="AF8" s="15"/>
      <c r="AG8" s="15"/>
      <c r="AH8" s="15"/>
      <c r="AI8" s="15"/>
      <c r="AJ8" s="15"/>
    </row>
    <row r="9" customFormat="false" ht="15" hidden="false" customHeight="false" outlineLevel="0" collapsed="false">
      <c r="AC9" s="18"/>
      <c r="AD9" s="18"/>
      <c r="AE9" s="18"/>
      <c r="AF9" s="18"/>
      <c r="AG9" s="18"/>
      <c r="AH9" s="18"/>
      <c r="AI9" s="18"/>
    </row>
    <row r="10" customFormat="false" ht="15" hidden="false" customHeight="false" outlineLevel="0" collapsed="false">
      <c r="A10" s="19"/>
      <c r="B10" s="20" t="s">
        <v>18</v>
      </c>
      <c r="C10" s="20"/>
      <c r="D10" s="21" t="s">
        <v>11</v>
      </c>
      <c r="E10" s="21"/>
      <c r="F10" s="22"/>
      <c r="G10" s="22"/>
      <c r="H10" s="22"/>
      <c r="I10" s="22"/>
      <c r="J10" s="22"/>
      <c r="K10" s="22"/>
      <c r="L10" s="22"/>
      <c r="M10" s="22"/>
      <c r="N10" s="22"/>
      <c r="O10" s="22"/>
      <c r="P10" s="22"/>
      <c r="Q10" s="22"/>
      <c r="R10" s="22"/>
      <c r="S10" s="22"/>
      <c r="T10" s="22"/>
      <c r="U10" s="22"/>
      <c r="V10" s="14"/>
      <c r="W10" s="14"/>
      <c r="X10" s="14"/>
      <c r="Y10" s="14"/>
      <c r="Z10" s="14"/>
      <c r="AA10" s="14"/>
      <c r="AB10" s="14"/>
      <c r="AC10" s="15"/>
      <c r="AD10" s="15"/>
      <c r="AE10" s="15"/>
      <c r="AF10" s="15"/>
      <c r="AG10" s="15"/>
      <c r="AH10" s="15"/>
      <c r="AI10" s="15"/>
      <c r="AJ10" s="15"/>
    </row>
    <row r="11" customFormat="false" ht="15" hidden="false" customHeight="false" outlineLevel="0" collapsed="false">
      <c r="A11" s="19"/>
      <c r="B11" s="23" t="s">
        <v>12</v>
      </c>
      <c r="C11" s="22"/>
      <c r="D11" s="21" t="s">
        <v>13</v>
      </c>
      <c r="E11" s="21"/>
      <c r="F11" s="24"/>
      <c r="G11" s="24"/>
      <c r="H11" s="24"/>
      <c r="I11" s="24"/>
      <c r="J11" s="22"/>
      <c r="K11" s="22"/>
      <c r="L11" s="22"/>
      <c r="M11" s="22"/>
      <c r="N11" s="22"/>
      <c r="O11" s="22"/>
      <c r="P11" s="22"/>
      <c r="Q11" s="22"/>
      <c r="R11" s="22"/>
      <c r="S11" s="22"/>
      <c r="T11" s="22"/>
      <c r="U11" s="22"/>
      <c r="V11" s="14"/>
      <c r="W11" s="14"/>
      <c r="X11" s="14"/>
      <c r="Y11" s="14"/>
      <c r="Z11" s="14"/>
      <c r="AA11" s="14"/>
      <c r="AB11" s="14"/>
      <c r="AC11" s="18"/>
      <c r="AD11" s="18"/>
      <c r="AE11" s="18"/>
      <c r="AF11" s="18"/>
      <c r="AG11" s="18"/>
      <c r="AH11" s="18"/>
      <c r="AI11" s="18"/>
      <c r="AJ11" s="15"/>
    </row>
    <row r="12" customFormat="false" ht="15" hidden="false" customHeight="false" outlineLevel="0" collapsed="false">
      <c r="A12" s="19"/>
      <c r="B12" s="23" t="s">
        <v>14</v>
      </c>
      <c r="C12" s="22"/>
      <c r="D12" s="21" t="s">
        <v>15</v>
      </c>
      <c r="E12" s="21"/>
      <c r="F12" s="25"/>
      <c r="G12" s="25"/>
      <c r="H12" s="25"/>
      <c r="I12" s="25"/>
      <c r="J12" s="25"/>
    </row>
    <row r="13" customFormat="false" ht="15" hidden="false" customHeight="false" outlineLevel="0" collapsed="false">
      <c r="A13" s="21" t="s">
        <v>16</v>
      </c>
      <c r="B13" s="21"/>
      <c r="C13" s="26"/>
      <c r="D13" s="21" t="s">
        <v>17</v>
      </c>
      <c r="E13" s="21"/>
      <c r="F13" s="26"/>
      <c r="G13" s="26"/>
      <c r="H13" s="26"/>
      <c r="I13" s="26"/>
      <c r="J13" s="26"/>
      <c r="K13" s="26"/>
      <c r="L13" s="26"/>
      <c r="M13" s="26"/>
      <c r="N13" s="26"/>
      <c r="O13" s="26"/>
      <c r="P13" s="26"/>
      <c r="Q13" s="26"/>
      <c r="R13" s="26"/>
      <c r="S13" s="26"/>
      <c r="T13" s="26"/>
      <c r="U13" s="26"/>
      <c r="V13" s="14"/>
      <c r="W13" s="14"/>
      <c r="X13" s="14"/>
      <c r="Y13" s="14"/>
      <c r="Z13" s="14"/>
      <c r="AA13" s="14"/>
      <c r="AB13" s="14"/>
      <c r="AC13" s="15"/>
      <c r="AD13" s="15"/>
      <c r="AE13" s="15"/>
      <c r="AF13" s="15"/>
      <c r="AG13" s="15"/>
      <c r="AH13" s="15"/>
      <c r="AI13" s="15"/>
      <c r="AJ13" s="15"/>
    </row>
    <row r="14" customFormat="false" ht="15" hidden="false" customHeight="true" outlineLevel="0" collapsed="false">
      <c r="A14" s="27" t="s">
        <v>19</v>
      </c>
      <c r="B14" s="27"/>
      <c r="C14" s="27"/>
      <c r="D14" s="27"/>
      <c r="E14" s="27"/>
      <c r="F14" s="28" t="s">
        <v>20</v>
      </c>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row>
    <row r="15" customFormat="false" ht="24" hidden="false" customHeight="true" outlineLevel="0" collapsed="false">
      <c r="A15" s="27"/>
      <c r="B15" s="27"/>
      <c r="C15" s="27"/>
      <c r="D15" s="27"/>
      <c r="E15" s="27"/>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row>
    <row r="16" customFormat="false" ht="18" hidden="false" customHeight="true" outlineLevel="0" collapsed="false">
      <c r="A16" s="27"/>
      <c r="B16" s="27"/>
      <c r="C16" s="27"/>
      <c r="D16" s="27"/>
      <c r="E16" s="27"/>
      <c r="F16" s="29" t="n">
        <v>1</v>
      </c>
      <c r="G16" s="30" t="n">
        <v>2</v>
      </c>
      <c r="H16" s="30" t="n">
        <v>3</v>
      </c>
      <c r="I16" s="30" t="n">
        <v>4</v>
      </c>
      <c r="J16" s="30" t="n">
        <v>5</v>
      </c>
      <c r="K16" s="30" t="n">
        <v>6</v>
      </c>
      <c r="L16" s="30" t="n">
        <v>7</v>
      </c>
      <c r="M16" s="30" t="n">
        <v>8</v>
      </c>
      <c r="N16" s="30" t="n">
        <v>9</v>
      </c>
      <c r="O16" s="30" t="n">
        <v>10</v>
      </c>
      <c r="P16" s="30" t="n">
        <v>11</v>
      </c>
      <c r="Q16" s="30" t="n">
        <v>12</v>
      </c>
      <c r="R16" s="30" t="n">
        <v>13</v>
      </c>
      <c r="S16" s="30" t="n">
        <v>14</v>
      </c>
      <c r="T16" s="30" t="n">
        <v>15</v>
      </c>
      <c r="U16" s="30" t="n">
        <v>16</v>
      </c>
      <c r="V16" s="30" t="n">
        <v>17</v>
      </c>
      <c r="W16" s="30" t="n">
        <v>18</v>
      </c>
      <c r="X16" s="30" t="n">
        <v>19</v>
      </c>
      <c r="Y16" s="30" t="n">
        <v>20</v>
      </c>
      <c r="Z16" s="30" t="n">
        <v>21</v>
      </c>
      <c r="AA16" s="30" t="n">
        <v>22</v>
      </c>
      <c r="AB16" s="30" t="n">
        <v>23</v>
      </c>
      <c r="AC16" s="30" t="n">
        <v>24</v>
      </c>
      <c r="AD16" s="30" t="n">
        <v>25</v>
      </c>
      <c r="AE16" s="30" t="n">
        <v>26</v>
      </c>
      <c r="AF16" s="30" t="n">
        <v>27</v>
      </c>
      <c r="AG16" s="30" t="n">
        <v>28</v>
      </c>
      <c r="AH16" s="30" t="n">
        <v>29</v>
      </c>
      <c r="AI16" s="30" t="n">
        <v>30</v>
      </c>
      <c r="AJ16" s="31"/>
    </row>
    <row r="17" customFormat="false" ht="84.75" hidden="false" customHeight="true" outlineLevel="0" collapsed="false">
      <c r="A17" s="32" t="s">
        <v>21</v>
      </c>
      <c r="B17" s="32"/>
      <c r="C17" s="32"/>
      <c r="D17" s="32"/>
      <c r="E17" s="33" t="s">
        <v>22</v>
      </c>
      <c r="F17" s="34"/>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6" t="s">
        <v>23</v>
      </c>
      <c r="AK17" s="37" t="s">
        <v>24</v>
      </c>
    </row>
    <row r="18" customFormat="false" ht="28.5" hidden="false" customHeight="true" outlineLevel="0" collapsed="false">
      <c r="A18" s="38" t="s">
        <v>25</v>
      </c>
      <c r="B18" s="38"/>
      <c r="C18" s="39" t="s">
        <v>26</v>
      </c>
      <c r="D18" s="40" t="s">
        <v>27</v>
      </c>
      <c r="E18" s="41" t="s">
        <v>28</v>
      </c>
      <c r="F18" s="34"/>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6"/>
      <c r="AK18" s="37"/>
    </row>
    <row r="19" customFormat="false" ht="21.75" hidden="false" customHeight="true" outlineLevel="0" collapsed="false">
      <c r="A19" s="42" t="s">
        <v>29</v>
      </c>
      <c r="B19" s="43" t="n">
        <v>616561</v>
      </c>
      <c r="C19" s="44" t="s">
        <v>30</v>
      </c>
      <c r="D19" s="45" t="n">
        <v>9.15</v>
      </c>
      <c r="E19" s="46" t="n">
        <v>7.3</v>
      </c>
      <c r="F19" s="47"/>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9"/>
      <c r="AJ19" s="50" t="n">
        <f aca="false">SUM(F19:AI19)</f>
        <v>0</v>
      </c>
      <c r="AK19" s="51"/>
    </row>
    <row r="20" customFormat="false" ht="21.75" hidden="false" customHeight="true" outlineLevel="0" collapsed="false">
      <c r="A20" s="42"/>
      <c r="B20" s="52" t="n">
        <v>616551</v>
      </c>
      <c r="C20" s="53" t="s">
        <v>31</v>
      </c>
      <c r="D20" s="54" t="n">
        <v>8.45</v>
      </c>
      <c r="E20" s="55" t="n">
        <v>6.8</v>
      </c>
      <c r="F20" s="56"/>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8"/>
      <c r="AJ20" s="59" t="n">
        <f aca="false">SUM(F20:AI20)</f>
        <v>0</v>
      </c>
      <c r="AK20" s="60"/>
    </row>
    <row r="21" customFormat="false" ht="21.75" hidden="false" customHeight="true" outlineLevel="0" collapsed="false">
      <c r="A21" s="42"/>
      <c r="B21" s="52" t="n">
        <v>606961</v>
      </c>
      <c r="C21" s="53" t="s">
        <v>32</v>
      </c>
      <c r="D21" s="54" t="n">
        <v>8.45</v>
      </c>
      <c r="E21" s="55" t="n">
        <v>6.8</v>
      </c>
      <c r="F21" s="56"/>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8"/>
      <c r="AJ21" s="59" t="n">
        <f aca="false">SUM(F21:AI21)</f>
        <v>0</v>
      </c>
      <c r="AK21" s="60"/>
    </row>
    <row r="22" customFormat="false" ht="21.75" hidden="false" customHeight="true" outlineLevel="0" collapsed="false">
      <c r="A22" s="42"/>
      <c r="B22" s="52" t="n">
        <v>616541</v>
      </c>
      <c r="C22" s="53" t="s">
        <v>33</v>
      </c>
      <c r="D22" s="54" t="n">
        <v>8.45</v>
      </c>
      <c r="E22" s="55" t="n">
        <v>6.8</v>
      </c>
      <c r="F22" s="56"/>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8"/>
      <c r="AJ22" s="59" t="n">
        <f aca="false">SUM(F22:AI22)</f>
        <v>0</v>
      </c>
      <c r="AK22" s="60"/>
    </row>
    <row r="23" customFormat="false" ht="21.75" hidden="false" customHeight="true" outlineLevel="0" collapsed="false">
      <c r="A23" s="42"/>
      <c r="B23" s="52" t="n">
        <v>616521</v>
      </c>
      <c r="C23" s="53" t="s">
        <v>34</v>
      </c>
      <c r="D23" s="54" t="n">
        <v>7.3</v>
      </c>
      <c r="E23" s="55" t="n">
        <v>5.8</v>
      </c>
      <c r="F23" s="56"/>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8"/>
      <c r="AJ23" s="59" t="n">
        <f aca="false">SUM(F23:AI23)</f>
        <v>0</v>
      </c>
      <c r="AK23" s="60"/>
    </row>
    <row r="24" customFormat="false" ht="21.75" hidden="false" customHeight="true" outlineLevel="0" collapsed="false">
      <c r="A24" s="42"/>
      <c r="B24" s="52" t="n">
        <v>616531</v>
      </c>
      <c r="C24" s="53" t="s">
        <v>35</v>
      </c>
      <c r="D24" s="54" t="n">
        <v>8.45</v>
      </c>
      <c r="E24" s="55" t="n">
        <v>6.8</v>
      </c>
      <c r="F24" s="56"/>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8"/>
      <c r="AJ24" s="59" t="n">
        <f aca="false">SUM(F24:AI24)</f>
        <v>0</v>
      </c>
      <c r="AK24" s="60"/>
    </row>
    <row r="25" customFormat="false" ht="21.75" hidden="false" customHeight="true" outlineLevel="0" collapsed="false">
      <c r="A25" s="42"/>
      <c r="B25" s="61" t="n">
        <v>606781</v>
      </c>
      <c r="C25" s="62" t="s">
        <v>36</v>
      </c>
      <c r="D25" s="63" t="n">
        <v>7.3</v>
      </c>
      <c r="E25" s="64" t="n">
        <v>5.8</v>
      </c>
      <c r="F25" s="65"/>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7"/>
      <c r="AJ25" s="68" t="n">
        <f aca="false">SUM(F25:AI25)</f>
        <v>0</v>
      </c>
      <c r="AK25" s="69"/>
    </row>
    <row r="26" customFormat="false" ht="21.75" hidden="false" customHeight="true" outlineLevel="0" collapsed="false">
      <c r="A26" s="42" t="s">
        <v>37</v>
      </c>
      <c r="B26" s="43" t="n">
        <v>722881</v>
      </c>
      <c r="C26" s="44" t="s">
        <v>38</v>
      </c>
      <c r="D26" s="45" t="n">
        <v>8.45</v>
      </c>
      <c r="E26" s="46" t="n">
        <v>6.8</v>
      </c>
      <c r="F26" s="47"/>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9"/>
      <c r="AJ26" s="50" t="n">
        <f aca="false">SUM(F26:AI26)</f>
        <v>0</v>
      </c>
      <c r="AK26" s="51"/>
    </row>
    <row r="27" customFormat="false" ht="21.75" hidden="false" customHeight="true" outlineLevel="0" collapsed="false">
      <c r="A27" s="42"/>
      <c r="B27" s="52" t="n">
        <v>712891</v>
      </c>
      <c r="C27" s="53" t="s">
        <v>39</v>
      </c>
      <c r="D27" s="54" t="n">
        <v>8.45</v>
      </c>
      <c r="E27" s="55" t="n">
        <v>6.8</v>
      </c>
      <c r="F27" s="56"/>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8"/>
      <c r="AJ27" s="59" t="n">
        <f aca="false">SUM(F27:AI27)</f>
        <v>0</v>
      </c>
      <c r="AK27" s="60"/>
    </row>
    <row r="28" customFormat="false" ht="21.75" hidden="false" customHeight="true" outlineLevel="0" collapsed="false">
      <c r="A28" s="42"/>
      <c r="B28" s="52" t="n">
        <v>713891</v>
      </c>
      <c r="C28" s="53" t="s">
        <v>40</v>
      </c>
      <c r="D28" s="54" t="n">
        <v>8.65</v>
      </c>
      <c r="E28" s="55" t="n">
        <v>6.9</v>
      </c>
      <c r="F28" s="56"/>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8"/>
      <c r="AJ28" s="59" t="n">
        <f aca="false">SUM(F28:AI28)</f>
        <v>0</v>
      </c>
      <c r="AK28" s="60"/>
    </row>
    <row r="29" customFormat="false" ht="21.75" hidden="false" customHeight="true" outlineLevel="0" collapsed="false">
      <c r="A29" s="42"/>
      <c r="B29" s="52" t="n">
        <v>712831</v>
      </c>
      <c r="C29" s="53" t="s">
        <v>41</v>
      </c>
      <c r="D29" s="54" t="n">
        <v>8.65</v>
      </c>
      <c r="E29" s="55" t="n">
        <v>6.9</v>
      </c>
      <c r="F29" s="56"/>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8"/>
      <c r="AJ29" s="59" t="n">
        <f aca="false">SUM(F29:AI29)</f>
        <v>0</v>
      </c>
      <c r="AK29" s="60"/>
    </row>
    <row r="30" customFormat="false" ht="21.75" hidden="false" customHeight="true" outlineLevel="0" collapsed="false">
      <c r="A30" s="42"/>
      <c r="B30" s="52" t="n">
        <v>712961</v>
      </c>
      <c r="C30" s="53" t="s">
        <v>42</v>
      </c>
      <c r="D30" s="54" t="n">
        <v>8.45</v>
      </c>
      <c r="E30" s="55" t="n">
        <v>6.8</v>
      </c>
      <c r="F30" s="56"/>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8"/>
      <c r="AJ30" s="59" t="n">
        <f aca="false">SUM(F30:AI30)</f>
        <v>0</v>
      </c>
      <c r="AK30" s="60"/>
    </row>
    <row r="31" customFormat="false" ht="21.75" hidden="false" customHeight="true" outlineLevel="0" collapsed="false">
      <c r="A31" s="42"/>
      <c r="B31" s="52" t="n">
        <v>712801</v>
      </c>
      <c r="C31" s="53" t="s">
        <v>43</v>
      </c>
      <c r="D31" s="54" t="n">
        <v>8.65</v>
      </c>
      <c r="E31" s="55" t="n">
        <v>6.9</v>
      </c>
      <c r="F31" s="56"/>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8"/>
      <c r="AJ31" s="59" t="n">
        <f aca="false">SUM(F31:AI31)</f>
        <v>0</v>
      </c>
      <c r="AK31" s="60"/>
    </row>
    <row r="32" customFormat="false" ht="21.75" hidden="false" customHeight="true" outlineLevel="0" collapsed="false">
      <c r="A32" s="42"/>
      <c r="B32" s="61" t="n">
        <v>712851</v>
      </c>
      <c r="C32" s="62" t="s">
        <v>44</v>
      </c>
      <c r="D32" s="63" t="n">
        <v>8.65</v>
      </c>
      <c r="E32" s="64" t="n">
        <v>6.9</v>
      </c>
      <c r="F32" s="65"/>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7"/>
      <c r="AJ32" s="68" t="n">
        <f aca="false">SUM(F32:AI32)</f>
        <v>0</v>
      </c>
      <c r="AK32" s="69"/>
    </row>
    <row r="33" customFormat="false" ht="21.75" hidden="false" customHeight="true" outlineLevel="0" collapsed="false">
      <c r="A33" s="42" t="s">
        <v>45</v>
      </c>
      <c r="B33" s="43" t="n">
        <v>621001</v>
      </c>
      <c r="C33" s="44" t="s">
        <v>46</v>
      </c>
      <c r="D33" s="45" t="n">
        <v>7.1</v>
      </c>
      <c r="E33" s="46" t="n">
        <v>5.7</v>
      </c>
      <c r="F33" s="47"/>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9"/>
      <c r="AJ33" s="50" t="n">
        <f aca="false">SUM(F33:AI33)</f>
        <v>0</v>
      </c>
      <c r="AK33" s="51"/>
    </row>
    <row r="34" customFormat="false" ht="21.75" hidden="false" customHeight="true" outlineLevel="0" collapsed="false">
      <c r="A34" s="42"/>
      <c r="B34" s="52" t="n">
        <v>600261</v>
      </c>
      <c r="C34" s="53" t="s">
        <v>47</v>
      </c>
      <c r="D34" s="54" t="n">
        <v>9.9</v>
      </c>
      <c r="E34" s="55" t="n">
        <v>7.9</v>
      </c>
      <c r="F34" s="56"/>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8"/>
      <c r="AJ34" s="59" t="n">
        <f aca="false">SUM(F34:AI34)</f>
        <v>0</v>
      </c>
      <c r="AK34" s="60"/>
    </row>
    <row r="35" customFormat="false" ht="21.75" hidden="false" customHeight="true" outlineLevel="0" collapsed="false">
      <c r="A35" s="42"/>
      <c r="B35" s="52" t="n">
        <v>601071</v>
      </c>
      <c r="C35" s="53" t="s">
        <v>48</v>
      </c>
      <c r="D35" s="54" t="n">
        <v>9.5</v>
      </c>
      <c r="E35" s="55" t="n">
        <v>7.6</v>
      </c>
      <c r="F35" s="56"/>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8"/>
      <c r="AJ35" s="59" t="n">
        <f aca="false">SUM(F35:AI35)</f>
        <v>0</v>
      </c>
      <c r="AK35" s="60"/>
    </row>
    <row r="36" customFormat="false" ht="21.75" hidden="false" customHeight="true" outlineLevel="0" collapsed="false">
      <c r="A36" s="42"/>
      <c r="B36" s="52" t="n">
        <v>601091</v>
      </c>
      <c r="C36" s="53" t="s">
        <v>49</v>
      </c>
      <c r="D36" s="54" t="n">
        <v>8.15</v>
      </c>
      <c r="E36" s="55" t="n">
        <v>6.5</v>
      </c>
      <c r="F36" s="56"/>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8"/>
      <c r="AJ36" s="59" t="n">
        <f aca="false">SUM(F36:AI36)</f>
        <v>0</v>
      </c>
      <c r="AK36" s="60"/>
    </row>
    <row r="37" customFormat="false" ht="21.75" hidden="false" customHeight="true" outlineLevel="0" collapsed="false">
      <c r="A37" s="42"/>
      <c r="B37" s="61" t="n">
        <v>660541</v>
      </c>
      <c r="C37" s="62" t="s">
        <v>50</v>
      </c>
      <c r="D37" s="63" t="n">
        <v>10.2</v>
      </c>
      <c r="E37" s="64" t="n">
        <v>8.2</v>
      </c>
      <c r="F37" s="65"/>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7"/>
      <c r="AJ37" s="68" t="n">
        <f aca="false">SUM(F37:AI37)</f>
        <v>0</v>
      </c>
      <c r="AK37" s="69"/>
    </row>
    <row r="38" customFormat="false" ht="21.75" hidden="false" customHeight="true" outlineLevel="0" collapsed="false">
      <c r="A38" s="42" t="s">
        <v>51</v>
      </c>
      <c r="B38" s="43" t="n">
        <v>711141</v>
      </c>
      <c r="C38" s="44" t="s">
        <v>52</v>
      </c>
      <c r="D38" s="45" t="n">
        <v>11.25</v>
      </c>
      <c r="E38" s="46" t="n">
        <v>9.1</v>
      </c>
      <c r="F38" s="70"/>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2"/>
      <c r="AJ38" s="50" t="n">
        <f aca="false">SUM(F38:AI38)</f>
        <v>0</v>
      </c>
      <c r="AK38" s="73"/>
    </row>
    <row r="39" customFormat="false" ht="21.75" hidden="false" customHeight="true" outlineLevel="0" collapsed="false">
      <c r="A39" s="42"/>
      <c r="B39" s="52" t="n">
        <v>700251</v>
      </c>
      <c r="C39" s="53" t="s">
        <v>53</v>
      </c>
      <c r="D39" s="54" t="n">
        <v>8.75</v>
      </c>
      <c r="E39" s="55" t="n">
        <v>7.1</v>
      </c>
      <c r="F39" s="74"/>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6"/>
      <c r="AJ39" s="59" t="n">
        <f aca="false">SUM(F39:AI39)</f>
        <v>0</v>
      </c>
      <c r="AK39" s="77"/>
    </row>
    <row r="40" customFormat="false" ht="21.75" hidden="false" customHeight="true" outlineLevel="0" collapsed="false">
      <c r="A40" s="42"/>
      <c r="B40" s="61" t="n">
        <v>700241</v>
      </c>
      <c r="C40" s="62" t="s">
        <v>54</v>
      </c>
      <c r="D40" s="63" t="n">
        <v>10.2</v>
      </c>
      <c r="E40" s="64" t="n">
        <v>8.3</v>
      </c>
      <c r="F40" s="78"/>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80"/>
      <c r="AJ40" s="68" t="n">
        <f aca="false">SUM(F40:AI40)</f>
        <v>0</v>
      </c>
      <c r="AK40" s="81"/>
    </row>
    <row r="41" customFormat="false" ht="21.75" hidden="false" customHeight="true" outlineLevel="0" collapsed="false">
      <c r="A41" s="42" t="s">
        <v>55</v>
      </c>
      <c r="B41" s="43" t="n">
        <v>661101</v>
      </c>
      <c r="C41" s="44" t="s">
        <v>56</v>
      </c>
      <c r="D41" s="45" t="n">
        <v>11.25</v>
      </c>
      <c r="E41" s="46" t="n">
        <v>9.9</v>
      </c>
      <c r="F41" s="70"/>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2"/>
      <c r="AJ41" s="50" t="n">
        <f aca="false">SUM(F41:AI41)</f>
        <v>0</v>
      </c>
      <c r="AK41" s="73"/>
    </row>
    <row r="42" customFormat="false" ht="21.75" hidden="false" customHeight="true" outlineLevel="0" collapsed="false">
      <c r="A42" s="42"/>
      <c r="B42" s="52" t="n">
        <v>661091</v>
      </c>
      <c r="C42" s="53" t="s">
        <v>57</v>
      </c>
      <c r="D42" s="54" t="n">
        <v>10.2</v>
      </c>
      <c r="E42" s="55" t="n">
        <v>9</v>
      </c>
      <c r="F42" s="74"/>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6"/>
      <c r="AJ42" s="59" t="n">
        <f aca="false">SUM(F42:AI42)</f>
        <v>0</v>
      </c>
      <c r="AK42" s="77"/>
    </row>
    <row r="43" customFormat="false" ht="21.75" hidden="false" customHeight="true" outlineLevel="0" collapsed="false">
      <c r="A43" s="42"/>
      <c r="B43" s="52" t="n">
        <v>701141</v>
      </c>
      <c r="C43" s="53" t="s">
        <v>58</v>
      </c>
      <c r="D43" s="54" t="n">
        <v>10.8</v>
      </c>
      <c r="E43" s="55" t="n">
        <v>9.6</v>
      </c>
      <c r="F43" s="74"/>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6"/>
      <c r="AJ43" s="59" t="n">
        <f aca="false">SUM(F43:AI43)</f>
        <v>0</v>
      </c>
      <c r="AK43" s="77"/>
    </row>
    <row r="44" customFormat="false" ht="21.75" hidden="false" customHeight="true" outlineLevel="0" collapsed="false">
      <c r="A44" s="42"/>
      <c r="B44" s="52" t="n">
        <v>602761</v>
      </c>
      <c r="C44" s="53" t="s">
        <v>59</v>
      </c>
      <c r="D44" s="54" t="n">
        <v>11.85</v>
      </c>
      <c r="E44" s="55" t="n">
        <v>10.5</v>
      </c>
      <c r="F44" s="74"/>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6"/>
      <c r="AJ44" s="59" t="n">
        <f aca="false">SUM(F44:AI44)</f>
        <v>0</v>
      </c>
      <c r="AK44" s="77"/>
    </row>
    <row r="45" customFormat="false" ht="21.75" hidden="false" customHeight="true" outlineLevel="0" collapsed="false">
      <c r="A45" s="42"/>
      <c r="B45" s="52" t="n">
        <v>602091</v>
      </c>
      <c r="C45" s="53" t="s">
        <v>60</v>
      </c>
      <c r="D45" s="54" t="n">
        <v>11.45</v>
      </c>
      <c r="E45" s="55" t="n">
        <v>10.1</v>
      </c>
      <c r="F45" s="74"/>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6"/>
      <c r="AJ45" s="59" t="n">
        <f aca="false">SUM(F45:AI45)</f>
        <v>0</v>
      </c>
      <c r="AK45" s="77"/>
    </row>
    <row r="46" customFormat="false" ht="21.75" hidden="false" customHeight="true" outlineLevel="0" collapsed="false">
      <c r="A46" s="42"/>
      <c r="B46" s="52" t="n">
        <v>603051</v>
      </c>
      <c r="C46" s="53" t="s">
        <v>61</v>
      </c>
      <c r="D46" s="54" t="n">
        <v>10.5</v>
      </c>
      <c r="E46" s="55" t="n">
        <v>9.3</v>
      </c>
      <c r="F46" s="74"/>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6"/>
      <c r="AJ46" s="59" t="n">
        <f aca="false">SUM(F46:AI46)</f>
        <v>0</v>
      </c>
      <c r="AK46" s="77"/>
    </row>
    <row r="47" customFormat="false" ht="21.75" hidden="false" customHeight="true" outlineLevel="0" collapsed="false">
      <c r="A47" s="42"/>
      <c r="B47" s="52" t="n">
        <v>603331</v>
      </c>
      <c r="C47" s="53" t="s">
        <v>62</v>
      </c>
      <c r="D47" s="54" t="n">
        <v>6.4</v>
      </c>
      <c r="E47" s="55" t="n">
        <v>5.6</v>
      </c>
      <c r="F47" s="74"/>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6"/>
      <c r="AJ47" s="59" t="n">
        <f aca="false">SUM(F47:AI47)</f>
        <v>0</v>
      </c>
      <c r="AK47" s="77"/>
    </row>
    <row r="48" customFormat="false" ht="21.75" hidden="false" customHeight="true" outlineLevel="0" collapsed="false">
      <c r="A48" s="42"/>
      <c r="B48" s="52" t="n">
        <v>603341</v>
      </c>
      <c r="C48" s="53" t="s">
        <v>63</v>
      </c>
      <c r="D48" s="54" t="n">
        <v>6.8</v>
      </c>
      <c r="E48" s="55" t="n">
        <v>6</v>
      </c>
      <c r="F48" s="74"/>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6"/>
      <c r="AJ48" s="59" t="n">
        <f aca="false">SUM(F48:AI48)</f>
        <v>0</v>
      </c>
      <c r="AK48" s="77"/>
    </row>
    <row r="49" customFormat="false" ht="21.75" hidden="false" customHeight="true" outlineLevel="0" collapsed="false">
      <c r="A49" s="42"/>
      <c r="B49" s="61" t="n">
        <v>661781</v>
      </c>
      <c r="C49" s="62" t="s">
        <v>64</v>
      </c>
      <c r="D49" s="63" t="n">
        <v>13.3</v>
      </c>
      <c r="E49" s="64" t="n">
        <v>11.7</v>
      </c>
      <c r="F49" s="78"/>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80"/>
      <c r="AJ49" s="68" t="n">
        <f aca="false">SUM(F49:AI49)</f>
        <v>0</v>
      </c>
      <c r="AK49" s="81"/>
    </row>
    <row r="50" customFormat="false" ht="21.75" hidden="false" customHeight="true" outlineLevel="0" collapsed="false">
      <c r="A50" s="42" t="s">
        <v>65</v>
      </c>
      <c r="B50" s="43" t="n">
        <v>606751</v>
      </c>
      <c r="C50" s="44" t="s">
        <v>66</v>
      </c>
      <c r="D50" s="45" t="n">
        <v>9.9</v>
      </c>
      <c r="E50" s="46" t="n">
        <v>8.9</v>
      </c>
      <c r="F50" s="70"/>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2"/>
      <c r="AJ50" s="50" t="n">
        <f aca="false">SUM(F50:AI50)</f>
        <v>0</v>
      </c>
      <c r="AK50" s="82"/>
    </row>
    <row r="51" customFormat="false" ht="21.75" hidden="false" customHeight="true" outlineLevel="0" collapsed="false">
      <c r="A51" s="42"/>
      <c r="B51" s="52" t="n">
        <v>606721</v>
      </c>
      <c r="C51" s="53" t="s">
        <v>67</v>
      </c>
      <c r="D51" s="54" t="n">
        <v>19.9</v>
      </c>
      <c r="E51" s="55" t="n">
        <v>17.9</v>
      </c>
      <c r="F51" s="74"/>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6"/>
      <c r="AJ51" s="59" t="n">
        <f aca="false">SUM(F51:AI51)</f>
        <v>0</v>
      </c>
      <c r="AK51" s="77"/>
    </row>
    <row r="52" customFormat="false" ht="21.75" hidden="false" customHeight="true" outlineLevel="0" collapsed="false">
      <c r="A52" s="42"/>
      <c r="B52" s="52" t="n">
        <v>606711</v>
      </c>
      <c r="C52" s="53" t="s">
        <v>68</v>
      </c>
      <c r="D52" s="54" t="n">
        <v>2.9</v>
      </c>
      <c r="E52" s="55" t="n">
        <v>1.9</v>
      </c>
      <c r="F52" s="74"/>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6"/>
      <c r="AJ52" s="59" t="n">
        <f aca="false">SUM(F52:AI52)</f>
        <v>0</v>
      </c>
      <c r="AK52" s="77"/>
    </row>
    <row r="53" customFormat="false" ht="21.75" hidden="false" customHeight="true" outlineLevel="0" collapsed="false">
      <c r="A53" s="42"/>
      <c r="B53" s="61" t="n">
        <v>604591</v>
      </c>
      <c r="C53" s="62" t="s">
        <v>69</v>
      </c>
      <c r="D53" s="64" t="n">
        <v>2</v>
      </c>
      <c r="E53" s="64" t="n">
        <v>2</v>
      </c>
      <c r="F53" s="78"/>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80"/>
      <c r="AJ53" s="68" t="n">
        <f aca="false">SUM(F53:AI53)</f>
        <v>0</v>
      </c>
      <c r="AK53" s="81"/>
    </row>
    <row r="54" customFormat="false" ht="15" hidden="false" customHeight="false" outlineLevel="0" collapsed="false">
      <c r="A54" s="83" t="s">
        <v>70</v>
      </c>
      <c r="B54" s="83"/>
      <c r="C54" s="83"/>
      <c r="D54" s="83"/>
      <c r="E54" s="83"/>
      <c r="F54" s="84" t="n">
        <f aca="false">SUM(F19:F53)</f>
        <v>0</v>
      </c>
      <c r="G54" s="84" t="n">
        <f aca="false">SUM(G19:G53)</f>
        <v>0</v>
      </c>
      <c r="H54" s="84" t="n">
        <f aca="false">SUM(H19:H53)</f>
        <v>0</v>
      </c>
      <c r="I54" s="84" t="n">
        <f aca="false">SUM(I19:I53)</f>
        <v>0</v>
      </c>
      <c r="J54" s="84" t="n">
        <f aca="false">SUM(J19:J53)</f>
        <v>0</v>
      </c>
      <c r="K54" s="84" t="n">
        <f aca="false">SUM(K19:K53)</f>
        <v>0</v>
      </c>
      <c r="L54" s="84" t="n">
        <f aca="false">SUM(L19:L53)</f>
        <v>0</v>
      </c>
      <c r="M54" s="84" t="n">
        <f aca="false">SUM(M19:M53)</f>
        <v>0</v>
      </c>
      <c r="N54" s="84" t="n">
        <f aca="false">SUM(N19:N53)</f>
        <v>0</v>
      </c>
      <c r="O54" s="84" t="n">
        <f aca="false">SUM(O19:O53)</f>
        <v>0</v>
      </c>
      <c r="P54" s="84" t="n">
        <f aca="false">SUM(P19:P53)</f>
        <v>0</v>
      </c>
      <c r="Q54" s="84" t="n">
        <f aca="false">SUM(Q19:Q53)</f>
        <v>0</v>
      </c>
      <c r="R54" s="84" t="n">
        <f aca="false">SUM(R19:R53)</f>
        <v>0</v>
      </c>
      <c r="S54" s="84" t="n">
        <f aca="false">SUM(S19:S53)</f>
        <v>0</v>
      </c>
      <c r="T54" s="84" t="n">
        <f aca="false">SUM(T19:T53)</f>
        <v>0</v>
      </c>
      <c r="U54" s="84" t="n">
        <f aca="false">SUM(U19:U53)</f>
        <v>0</v>
      </c>
      <c r="V54" s="84" t="n">
        <f aca="false">SUM(V19:V53)</f>
        <v>0</v>
      </c>
      <c r="W54" s="84" t="n">
        <f aca="false">SUM(W19:W53)</f>
        <v>0</v>
      </c>
      <c r="X54" s="84" t="n">
        <f aca="false">SUM(X19:X53)</f>
        <v>0</v>
      </c>
      <c r="Y54" s="84" t="n">
        <f aca="false">SUM(Y19:Y53)</f>
        <v>0</v>
      </c>
      <c r="Z54" s="84" t="n">
        <f aca="false">SUM(Z19:Z53)</f>
        <v>0</v>
      </c>
      <c r="AA54" s="84" t="n">
        <f aca="false">SUM(AA19:AA53)</f>
        <v>0</v>
      </c>
      <c r="AB54" s="84" t="n">
        <f aca="false">SUM(AB19:AB53)</f>
        <v>0</v>
      </c>
      <c r="AC54" s="84" t="n">
        <f aca="false">SUM(AC19:AC53)</f>
        <v>0</v>
      </c>
      <c r="AD54" s="84" t="n">
        <f aca="false">SUM(AD19:AD53)</f>
        <v>0</v>
      </c>
      <c r="AE54" s="84" t="n">
        <f aca="false">SUM(AE19:AE53)</f>
        <v>0</v>
      </c>
      <c r="AF54" s="84" t="n">
        <f aca="false">SUM(AF19:AF53)</f>
        <v>0</v>
      </c>
      <c r="AG54" s="84" t="n">
        <f aca="false">SUM(AG19:AG53)</f>
        <v>0</v>
      </c>
      <c r="AH54" s="84" t="n">
        <f aca="false">SUM(AH19:AH53)</f>
        <v>0</v>
      </c>
      <c r="AI54" s="84" t="n">
        <f aca="false">SUM(AI19:AI53)</f>
        <v>0</v>
      </c>
      <c r="AJ54" s="84" t="n">
        <f aca="false">SUM(AJ19:AJ53)</f>
        <v>0</v>
      </c>
    </row>
    <row r="55" customFormat="false" ht="15" hidden="false" customHeight="false" outlineLevel="0" collapsed="false">
      <c r="A55" s="85" t="s">
        <v>71</v>
      </c>
      <c r="B55" s="85"/>
      <c r="C55" s="85"/>
      <c r="D55" s="85"/>
      <c r="E55" s="85"/>
      <c r="F55" s="86" t="n">
        <f aca="false">SUMPRODUCT(F19:F53,$E$19:$E$53)</f>
        <v>0</v>
      </c>
      <c r="G55" s="86" t="n">
        <f aca="false">SUMPRODUCT(G19:G53,$E$19:$E$53)</f>
        <v>0</v>
      </c>
      <c r="H55" s="86" t="n">
        <f aca="false">SUMPRODUCT(H19:H53,$E$19:$E$53)</f>
        <v>0</v>
      </c>
      <c r="I55" s="86" t="n">
        <f aca="false">SUMPRODUCT(I19:I53,$E$19:$E$53)</f>
        <v>0</v>
      </c>
      <c r="J55" s="86" t="n">
        <f aca="false">SUMPRODUCT(J19:J53,$E$19:$E$53)</f>
        <v>0</v>
      </c>
      <c r="K55" s="86" t="n">
        <f aca="false">SUMPRODUCT(K19:K53,$E$19:$E$53)</f>
        <v>0</v>
      </c>
      <c r="L55" s="86" t="n">
        <f aca="false">SUMPRODUCT(L19:L53,$E$19:$E$53)</f>
        <v>0</v>
      </c>
      <c r="M55" s="86" t="n">
        <f aca="false">SUMPRODUCT(M19:M53,$E$19:$E$53)</f>
        <v>0</v>
      </c>
      <c r="N55" s="86" t="n">
        <f aca="false">SUMPRODUCT(N19:N53,$E$19:$E$53)</f>
        <v>0</v>
      </c>
      <c r="O55" s="86" t="n">
        <f aca="false">SUMPRODUCT(O19:O53,$E$19:$E$53)</f>
        <v>0</v>
      </c>
      <c r="P55" s="86" t="n">
        <f aca="false">SUMPRODUCT(P19:P53,$E$19:$E$53)</f>
        <v>0</v>
      </c>
      <c r="Q55" s="86" t="n">
        <f aca="false">SUMPRODUCT(Q19:Q53,$E$19:$E$53)</f>
        <v>0</v>
      </c>
      <c r="R55" s="86" t="n">
        <f aca="false">SUMPRODUCT(R19:R53,$E$19:$E$53)</f>
        <v>0</v>
      </c>
      <c r="S55" s="86" t="n">
        <f aca="false">SUMPRODUCT(S19:S53,$E$19:$E$53)</f>
        <v>0</v>
      </c>
      <c r="T55" s="86" t="n">
        <f aca="false">SUMPRODUCT(T19:T53,$E$19:$E$53)</f>
        <v>0</v>
      </c>
      <c r="U55" s="86" t="n">
        <f aca="false">SUMPRODUCT(U19:U53,$E$19:$E$53)</f>
        <v>0</v>
      </c>
      <c r="V55" s="86" t="n">
        <f aca="false">SUMPRODUCT(V19:V53,$E$19:$E$53)</f>
        <v>0</v>
      </c>
      <c r="W55" s="86" t="n">
        <f aca="false">SUMPRODUCT(W19:W53,$E$19:$E$53)</f>
        <v>0</v>
      </c>
      <c r="X55" s="86" t="n">
        <f aca="false">SUMPRODUCT(X19:X53,$E$19:$E$53)</f>
        <v>0</v>
      </c>
      <c r="Y55" s="86" t="n">
        <f aca="false">SUMPRODUCT(Y19:Y53,$E$19:$E$53)</f>
        <v>0</v>
      </c>
      <c r="Z55" s="86" t="n">
        <f aca="false">SUMPRODUCT(Z19:Z53,$E$19:$E$53)</f>
        <v>0</v>
      </c>
      <c r="AA55" s="86" t="n">
        <f aca="false">SUMPRODUCT(AA19:AA53,$E$19:$E$53)</f>
        <v>0</v>
      </c>
      <c r="AB55" s="86" t="n">
        <f aca="false">SUMPRODUCT(AB19:AB53,$E$19:$E$53)</f>
        <v>0</v>
      </c>
      <c r="AC55" s="86" t="n">
        <f aca="false">SUMPRODUCT(AC19:AC53,$E$19:$E$53)</f>
        <v>0</v>
      </c>
      <c r="AD55" s="86" t="n">
        <f aca="false">SUMPRODUCT(AD19:AD53,$E$19:$E$53)</f>
        <v>0</v>
      </c>
      <c r="AE55" s="86" t="n">
        <f aca="false">SUMPRODUCT(AE19:AE53,$E$19:$E$53)</f>
        <v>0</v>
      </c>
      <c r="AF55" s="86" t="n">
        <f aca="false">SUMPRODUCT(AF19:AF53,$E$19:$E$53)</f>
        <v>0</v>
      </c>
      <c r="AG55" s="86" t="n">
        <f aca="false">SUMPRODUCT(AG19:AG53,$E$19:$E$53)</f>
        <v>0</v>
      </c>
      <c r="AH55" s="86" t="n">
        <f aca="false">SUMPRODUCT(AH19:AH53,$E$19:$E$53)</f>
        <v>0</v>
      </c>
      <c r="AI55" s="86" t="n">
        <f aca="false">SUMPRODUCT(AI19:AI53,$E$19:$E$53)</f>
        <v>0</v>
      </c>
      <c r="AJ55" s="87" t="n">
        <f aca="false">SUMPRODUCT(AJ19:AJ53,$E$19:$E$53)</f>
        <v>0</v>
      </c>
    </row>
    <row r="56" customFormat="false" ht="15" hidden="false" customHeight="false" outlineLevel="0" collapsed="false">
      <c r="A56" s="88"/>
      <c r="B56" s="88"/>
      <c r="C56" s="88"/>
      <c r="D56" s="88"/>
      <c r="E56" s="88"/>
      <c r="F56" s="88"/>
      <c r="G56" s="88"/>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row>
    <row r="57" customFormat="false" ht="15" hidden="false" customHeight="false" outlineLevel="0" collapsed="false">
      <c r="A57" s="90"/>
      <c r="AD57" s="91" t="s">
        <v>72</v>
      </c>
      <c r="AE57" s="91"/>
      <c r="AF57" s="91"/>
      <c r="AG57" s="91"/>
      <c r="AH57" s="91"/>
      <c r="AI57" s="91"/>
      <c r="AJ57" s="92" t="n">
        <f aca="false">AJ55</f>
        <v>0</v>
      </c>
      <c r="AL57" s="93"/>
    </row>
    <row r="58" customFormat="false" ht="15" hidden="false" customHeight="false" outlineLevel="0" collapsed="false">
      <c r="A58" s="90"/>
      <c r="AD58" s="94"/>
      <c r="AE58" s="94"/>
      <c r="AF58" s="94"/>
      <c r="AG58" s="94"/>
      <c r="AH58" s="94"/>
      <c r="AI58" s="94"/>
      <c r="AJ58" s="95"/>
      <c r="AL58" s="93"/>
    </row>
    <row r="59" customFormat="false" ht="15" hidden="false" customHeight="false" outlineLevel="0" collapsed="false">
      <c r="A59" s="90"/>
      <c r="AD59" s="94"/>
      <c r="AE59" s="94"/>
      <c r="AF59" s="94"/>
      <c r="AG59" s="94"/>
      <c r="AH59" s="94"/>
      <c r="AI59" s="94"/>
      <c r="AJ59" s="95"/>
      <c r="AL59" s="93"/>
    </row>
    <row r="60" customFormat="false" ht="15" hidden="false" customHeight="false" outlineLevel="0" collapsed="false">
      <c r="AC60" s="96" t="s">
        <v>73</v>
      </c>
      <c r="AD60" s="96"/>
      <c r="AE60" s="96"/>
      <c r="AF60" s="96"/>
      <c r="AG60" s="96"/>
      <c r="AH60" s="96"/>
      <c r="AI60" s="96"/>
      <c r="AJ60" s="96"/>
    </row>
    <row r="61" customFormat="false" ht="15" hidden="false" customHeight="true" outlineLevel="0" collapsed="false">
      <c r="AC61" s="97" t="s">
        <v>74</v>
      </c>
      <c r="AD61" s="97"/>
      <c r="AE61" s="97"/>
      <c r="AF61" s="97"/>
      <c r="AG61" s="97"/>
      <c r="AH61" s="97"/>
      <c r="AI61" s="97"/>
      <c r="AJ61" s="97"/>
    </row>
    <row r="62" customFormat="false" ht="15" hidden="false" customHeight="false" outlineLevel="0" collapsed="false">
      <c r="A62" s="98" t="s">
        <v>75</v>
      </c>
      <c r="B62" s="98"/>
      <c r="C62" s="98"/>
      <c r="D62" s="98"/>
      <c r="E62" s="98"/>
      <c r="F62" s="98"/>
      <c r="G62" s="98"/>
      <c r="H62" s="98"/>
      <c r="I62" s="98"/>
      <c r="J62" s="98"/>
      <c r="K62" s="98"/>
      <c r="L62" s="98"/>
      <c r="M62" s="1"/>
      <c r="N62" s="1"/>
      <c r="O62" s="1"/>
      <c r="P62" s="1"/>
      <c r="Q62" s="1"/>
      <c r="R62" s="1"/>
      <c r="S62" s="1"/>
      <c r="T62" s="1"/>
      <c r="U62" s="1"/>
      <c r="V62" s="1"/>
      <c r="W62" s="1"/>
      <c r="X62" s="1"/>
      <c r="Y62" s="1"/>
      <c r="Z62" s="1"/>
      <c r="AA62" s="1"/>
      <c r="AB62" s="1"/>
      <c r="AC62" s="97"/>
      <c r="AD62" s="97"/>
      <c r="AE62" s="97"/>
      <c r="AF62" s="97"/>
      <c r="AG62" s="97"/>
      <c r="AH62" s="97"/>
      <c r="AI62" s="97"/>
      <c r="AJ62" s="97"/>
    </row>
    <row r="63" customFormat="false" ht="38.25" hidden="false" customHeight="true" outlineLevel="0" collapsed="false">
      <c r="A63" s="99" t="s">
        <v>76</v>
      </c>
      <c r="B63" s="99"/>
      <c r="C63" s="99"/>
      <c r="D63" s="99"/>
      <c r="E63" s="99"/>
      <c r="F63" s="99"/>
      <c r="G63" s="99"/>
      <c r="H63" s="99"/>
      <c r="I63" s="99"/>
      <c r="J63" s="99"/>
      <c r="K63" s="99"/>
      <c r="L63" s="99"/>
      <c r="M63" s="100"/>
      <c r="N63" s="100"/>
      <c r="O63" s="100"/>
      <c r="P63" s="100"/>
      <c r="Q63" s="100"/>
      <c r="R63" s="100"/>
      <c r="S63" s="100"/>
      <c r="T63" s="100"/>
      <c r="U63" s="100"/>
      <c r="V63" s="100"/>
      <c r="W63" s="100"/>
      <c r="X63" s="100"/>
      <c r="Y63" s="100"/>
      <c r="Z63" s="100"/>
      <c r="AA63" s="101"/>
      <c r="AB63" s="100"/>
      <c r="AC63" s="102" t="s">
        <v>77</v>
      </c>
      <c r="AD63" s="102"/>
      <c r="AE63" s="102"/>
      <c r="AF63" s="102"/>
      <c r="AG63" s="102"/>
      <c r="AH63" s="102"/>
      <c r="AI63" s="102"/>
      <c r="AJ63" s="102"/>
    </row>
    <row r="64" customFormat="false" ht="14.25" hidden="false" customHeight="true" outlineLevel="0" collapsed="false">
      <c r="A64" s="103"/>
      <c r="B64" s="104" t="s">
        <v>78</v>
      </c>
      <c r="C64" s="104"/>
      <c r="D64" s="104"/>
      <c r="E64" s="105" t="n">
        <f aca="false">COUNTA(F17:AI17)</f>
        <v>0</v>
      </c>
      <c r="F64" s="106" t="e">
        <f aca="false">(IF(AND(E65&gt;=250,E66&gt;=23,COUNTA(F17:AI18)&gt;1),"Votre commande est personnalisable : merci de valider votre choix en cochant OUI ou NON ci-dessous puis, envoyez ce fichier UNIQUEMENT sous format EXCEL ou OPENOFFICE à commandes@biscuits-mistral.fr","Vous n'avez pas les conditions pour personnaliser la commande"))</f>
        <v>#DIV/0!</v>
      </c>
      <c r="G64" s="106"/>
      <c r="H64" s="106"/>
      <c r="I64" s="106"/>
      <c r="J64" s="106"/>
      <c r="K64" s="106"/>
      <c r="L64" s="106"/>
      <c r="M64" s="107"/>
      <c r="N64" s="107"/>
      <c r="O64" s="107"/>
      <c r="P64" s="107"/>
      <c r="Q64" s="107"/>
      <c r="R64" s="107"/>
      <c r="S64" s="107"/>
      <c r="T64" s="107"/>
      <c r="U64" s="107"/>
      <c r="V64" s="107"/>
      <c r="W64" s="107"/>
      <c r="X64" s="107"/>
      <c r="Y64" s="107"/>
      <c r="Z64" s="107"/>
      <c r="AA64" s="107"/>
      <c r="AB64" s="107"/>
      <c r="AC64" s="108"/>
      <c r="AD64" s="109"/>
      <c r="AE64" s="109"/>
      <c r="AF64" s="109"/>
      <c r="AG64" s="109"/>
      <c r="AH64" s="110" t="n">
        <f aca="false">IF(AJ57&gt;=1600,"15",(IF(AJ57&gt;=1500,"14",(IF(AJ57&gt;=1400,"13",IF(AJ57&gt;=1300,12,IF(AJ57&gt;=1200,11,IF(AJ57&gt;=1100,10,IF(AJ57&gt;=1000,9,IF(AJ57&gt;=900,8,IF(AJ57&gt;=800,7,IF(AJ57&gt;=700,6,IF(AJ57&gt;=600,5,IF(AJ57&gt;=500,4,IF(AJ57&gt;=400,3,IF(AJ57&gt;=300,2,IF(AJ57&gt;=200,1,0)))))))))))))))))</f>
        <v>0</v>
      </c>
      <c r="AI64" s="111" t="str">
        <f aca="false">IF(AJ57&gt;249.99,"boîtes gratuites",IF(AJ57&gt;149.99,"boîte gratuite",""))</f>
        <v/>
      </c>
      <c r="AJ64" s="112"/>
    </row>
    <row r="65" customFormat="false" ht="15" hidden="false" customHeight="false" outlineLevel="0" collapsed="false">
      <c r="A65" s="103"/>
      <c r="B65" s="104" t="s">
        <v>79</v>
      </c>
      <c r="C65" s="104"/>
      <c r="D65" s="104"/>
      <c r="E65" s="113" t="n">
        <f aca="false">AJ57</f>
        <v>0</v>
      </c>
      <c r="F65" s="106"/>
      <c r="G65" s="106"/>
      <c r="H65" s="106"/>
      <c r="I65" s="106"/>
      <c r="J65" s="106"/>
      <c r="K65" s="106"/>
      <c r="L65" s="106"/>
      <c r="M65" s="107"/>
      <c r="N65" s="107"/>
      <c r="O65" s="107"/>
      <c r="P65" s="107"/>
      <c r="Q65" s="107"/>
      <c r="R65" s="107"/>
      <c r="S65" s="107"/>
      <c r="T65" s="107"/>
      <c r="U65" s="107"/>
      <c r="V65" s="107"/>
      <c r="W65" s="107"/>
      <c r="X65" s="107"/>
      <c r="Y65" s="107"/>
      <c r="Z65" s="107"/>
      <c r="AA65" s="107"/>
      <c r="AB65" s="107"/>
      <c r="AC65" s="114" t="s">
        <v>80</v>
      </c>
      <c r="AD65" s="114"/>
      <c r="AE65" s="114"/>
      <c r="AF65" s="114"/>
      <c r="AG65" s="114"/>
      <c r="AH65" s="114"/>
      <c r="AI65" s="114"/>
      <c r="AJ65" s="114"/>
    </row>
    <row r="66" customFormat="false" ht="48.75" hidden="false" customHeight="true" outlineLevel="0" collapsed="false">
      <c r="A66" s="115" t="s">
        <v>81</v>
      </c>
      <c r="B66" s="115"/>
      <c r="C66" s="115"/>
      <c r="D66" s="115"/>
      <c r="E66" s="116" t="e">
        <f aca="false">E65/E64</f>
        <v>#DIV/0!</v>
      </c>
      <c r="F66" s="106"/>
      <c r="G66" s="106"/>
      <c r="H66" s="106"/>
      <c r="I66" s="106"/>
      <c r="J66" s="106"/>
      <c r="K66" s="106"/>
      <c r="L66" s="106"/>
      <c r="M66" s="107"/>
      <c r="N66" s="107"/>
      <c r="O66" s="107"/>
      <c r="P66" s="107"/>
      <c r="Q66" s="107"/>
      <c r="R66" s="107"/>
      <c r="S66" s="107"/>
      <c r="T66" s="107"/>
      <c r="U66" s="107"/>
      <c r="V66" s="107"/>
      <c r="W66" s="107"/>
      <c r="X66" s="107"/>
      <c r="Y66" s="107"/>
      <c r="Z66" s="107"/>
      <c r="AA66" s="107"/>
      <c r="AB66" s="107"/>
      <c r="AC66" s="117"/>
      <c r="AD66" s="118"/>
      <c r="AE66" s="118"/>
      <c r="AF66" s="118"/>
      <c r="AG66" s="118"/>
      <c r="AH66" s="119"/>
      <c r="AI66" s="120"/>
    </row>
    <row r="67" customFormat="false" ht="17.35" hidden="false" customHeight="false" outlineLevel="0" collapsed="false">
      <c r="A67" s="121"/>
      <c r="B67" s="122"/>
      <c r="C67" s="123" t="s">
        <v>82</v>
      </c>
      <c r="D67" s="124"/>
      <c r="E67" s="124"/>
      <c r="F67" s="125"/>
      <c r="G67" s="126" t="s">
        <v>83</v>
      </c>
      <c r="H67" s="127"/>
      <c r="I67" s="128"/>
      <c r="J67" s="126" t="s">
        <v>84</v>
      </c>
      <c r="K67" s="127"/>
      <c r="L67" s="129"/>
      <c r="AC67" s="130"/>
      <c r="AD67" s="130"/>
      <c r="AE67" s="130"/>
      <c r="AF67" s="130"/>
      <c r="AG67" s="130"/>
      <c r="AH67" s="130"/>
      <c r="AI67" s="130"/>
      <c r="AJ67" s="130"/>
    </row>
    <row r="70" customFormat="false" ht="15" hidden="false" customHeight="true" outlineLevel="0" collapsed="false">
      <c r="A70" s="131" t="s">
        <v>85</v>
      </c>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row>
    <row r="71" customFormat="false" ht="15" hidden="false" customHeight="false" outlineLevel="0" collapsed="false">
      <c r="A71" s="131"/>
      <c r="B71" s="131"/>
      <c r="C71" s="131"/>
      <c r="D71" s="131"/>
      <c r="E71" s="131"/>
      <c r="F71" s="131"/>
      <c r="G71" s="131"/>
      <c r="H71" s="131"/>
      <c r="I71" s="131"/>
      <c r="J71" s="131"/>
      <c r="K71" s="131"/>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row>
    <row r="72" customFormat="false" ht="15" hidden="false" customHeight="false" outlineLevel="0" collapsed="false">
      <c r="A72" s="131"/>
      <c r="B72" s="131"/>
      <c r="C72" s="131"/>
      <c r="D72" s="131"/>
      <c r="E72" s="131"/>
      <c r="F72" s="131"/>
      <c r="G72" s="131"/>
      <c r="H72" s="131"/>
      <c r="I72" s="131"/>
      <c r="J72" s="131"/>
      <c r="K72" s="131"/>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row>
    <row r="73" customFormat="false" ht="15" hidden="false" customHeight="false" outlineLevel="0" collapsed="false">
      <c r="A73" s="131"/>
      <c r="B73" s="131"/>
      <c r="C73" s="131"/>
      <c r="D73" s="131"/>
      <c r="E73" s="131"/>
      <c r="F73" s="131"/>
      <c r="G73" s="131"/>
      <c r="H73" s="131"/>
      <c r="I73" s="131"/>
      <c r="J73" s="131"/>
      <c r="K73" s="131"/>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row>
    <row r="74" customFormat="false" ht="15" hidden="false" customHeight="false" outlineLevel="0" collapsed="false">
      <c r="A74" s="131"/>
      <c r="B74" s="131"/>
      <c r="C74" s="131"/>
      <c r="D74" s="131"/>
      <c r="E74" s="131"/>
      <c r="F74" s="131"/>
      <c r="G74" s="131"/>
      <c r="H74" s="131"/>
      <c r="I74" s="131"/>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row>
    <row r="75" customFormat="false" ht="15" hidden="false" customHeight="false" outlineLevel="0" collapsed="false">
      <c r="A75" s="131"/>
      <c r="B75" s="131"/>
      <c r="C75" s="131"/>
      <c r="D75" s="131"/>
      <c r="E75" s="131"/>
      <c r="F75" s="131"/>
      <c r="G75" s="131"/>
      <c r="H75" s="131"/>
      <c r="I75" s="131"/>
      <c r="J75" s="131"/>
      <c r="K75" s="131"/>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row>
    <row r="76" customFormat="false" ht="15" hidden="false" customHeight="false" outlineLevel="0" collapsed="false">
      <c r="A76" s="131"/>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row>
    <row r="77" customFormat="false" ht="15" hidden="false" customHeight="false" outlineLevel="0" collapsed="false">
      <c r="A77" s="131"/>
      <c r="B77" s="131"/>
      <c r="C77" s="131"/>
      <c r="D77" s="131"/>
      <c r="E77" s="131"/>
      <c r="F77" s="131"/>
      <c r="G77" s="131"/>
      <c r="H77" s="131"/>
      <c r="I77" s="131"/>
      <c r="J77" s="131"/>
      <c r="K77" s="131"/>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row>
    <row r="78" customFormat="false" ht="15" hidden="false" customHeight="false" outlineLevel="0" collapsed="false">
      <c r="A78" s="131"/>
      <c r="B78" s="131"/>
      <c r="C78" s="131"/>
      <c r="D78" s="131"/>
      <c r="E78" s="131"/>
      <c r="F78" s="131"/>
      <c r="G78" s="131"/>
      <c r="H78" s="131"/>
      <c r="I78" s="131"/>
      <c r="J78" s="131"/>
      <c r="K78" s="131"/>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row>
    <row r="79" customFormat="false" ht="15" hidden="false" customHeight="false" outlineLevel="0" collapsed="false">
      <c r="A79" s="131"/>
      <c r="B79" s="131"/>
      <c r="C79" s="131"/>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row>
    <row r="80" customFormat="false" ht="15" hidden="false" customHeight="false" outlineLevel="0" collapsed="false">
      <c r="A80" s="131"/>
      <c r="B80" s="131"/>
      <c r="C80" s="131"/>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row>
    <row r="81" customFormat="false" ht="15" hidden="false" customHeight="false" outlineLevel="0" collapsed="false">
      <c r="A81" s="131"/>
      <c r="B81" s="131"/>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row>
    <row r="82" customFormat="false" ht="15" hidden="false" customHeight="false" outlineLevel="0" collapsed="false">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row>
    <row r="83" customFormat="false" ht="15" hidden="false" customHeight="false" outlineLevel="0" collapsed="false">
      <c r="A83" s="131"/>
      <c r="B83" s="131"/>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row>
    <row r="84" customFormat="false" ht="15" hidden="false" customHeight="false" outlineLevel="0" collapsed="false">
      <c r="A84" s="131"/>
      <c r="B84" s="131"/>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row>
    <row r="85" customFormat="false" ht="15" hidden="false" customHeight="false" outlineLevel="0" collapsed="false">
      <c r="A85" s="131"/>
      <c r="B85" s="131"/>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row>
    <row r="86" customFormat="false" ht="15" hidden="false" customHeight="false" outlineLevel="0" collapsed="false">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row>
    <row r="87" customFormat="false" ht="15" hidden="false" customHeight="false" outlineLevel="0" collapsed="false">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row>
    <row r="88" customFormat="false" ht="15" hidden="false" customHeight="false" outlineLevel="0" collapsed="false">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row>
    <row r="89" customFormat="false" ht="15" hidden="false" customHeight="false" outlineLevel="0" collapsed="false">
      <c r="A89" s="131"/>
      <c r="B89" s="131"/>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row>
    <row r="90" customFormat="false" ht="15" hidden="false" customHeight="false" outlineLevel="0" collapsed="false">
      <c r="A90" s="131"/>
      <c r="B90" s="131"/>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row>
    <row r="91" customFormat="false" ht="15" hidden="false" customHeight="false" outlineLevel="0" collapsed="false">
      <c r="A91" s="131"/>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row>
    <row r="92" customFormat="false" ht="15" hidden="false" customHeight="false" outlineLevel="0" collapsed="false">
      <c r="A92" s="131"/>
      <c r="B92" s="131"/>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row>
    <row r="93" customFormat="false" ht="15" hidden="false" customHeight="false" outlineLevel="0" collapsed="false">
      <c r="A93" s="131"/>
      <c r="B93" s="131"/>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row>
    <row r="94" customFormat="false" ht="15" hidden="false" customHeight="false" outlineLevel="0" collapsed="false">
      <c r="A94" s="131"/>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row>
    <row r="95" customFormat="false" ht="15" hidden="false" customHeight="false" outlineLevel="0" collapsed="false">
      <c r="A95" s="131"/>
      <c r="B95" s="131"/>
      <c r="C95" s="131"/>
      <c r="D95" s="131"/>
      <c r="E95" s="131"/>
      <c r="F95" s="131"/>
      <c r="G95" s="131"/>
      <c r="H95" s="131"/>
      <c r="I95" s="131"/>
      <c r="J95" s="131"/>
      <c r="K95" s="131"/>
      <c r="L95" s="131"/>
      <c r="M95" s="131"/>
      <c r="N95" s="131"/>
      <c r="O95" s="131"/>
      <c r="P95" s="131"/>
      <c r="Q95" s="131"/>
      <c r="R95" s="131"/>
      <c r="S95" s="131"/>
      <c r="T95" s="131"/>
      <c r="U95" s="131"/>
      <c r="V95" s="131"/>
      <c r="W95" s="131"/>
      <c r="X95" s="131"/>
      <c r="Y95" s="131"/>
      <c r="Z95" s="131"/>
      <c r="AA95" s="131"/>
      <c r="AB95" s="131"/>
      <c r="AC95" s="131"/>
      <c r="AD95" s="131"/>
      <c r="AE95" s="131"/>
      <c r="AF95" s="131"/>
      <c r="AG95" s="131"/>
      <c r="AH95" s="131"/>
      <c r="AI95" s="131"/>
    </row>
    <row r="96" customFormat="false" ht="15" hidden="false" customHeight="false" outlineLevel="0" collapsed="false">
      <c r="A96" s="131"/>
      <c r="B96" s="131"/>
      <c r="C96" s="131"/>
      <c r="D96" s="131"/>
      <c r="E96" s="131"/>
      <c r="F96" s="131"/>
      <c r="G96" s="131"/>
      <c r="H96" s="131"/>
      <c r="I96" s="131"/>
      <c r="J96" s="131"/>
      <c r="K96" s="131"/>
      <c r="L96" s="131"/>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row>
    <row r="97" customFormat="false" ht="15" hidden="false" customHeight="false" outlineLevel="0" collapsed="false">
      <c r="A97" s="131"/>
      <c r="B97" s="131"/>
      <c r="C97" s="131"/>
      <c r="D97" s="131"/>
      <c r="E97" s="131"/>
      <c r="F97" s="131"/>
      <c r="G97" s="131"/>
      <c r="H97" s="131"/>
      <c r="I97" s="131"/>
      <c r="J97" s="131"/>
      <c r="K97" s="131"/>
      <c r="L97" s="131"/>
      <c r="M97" s="131"/>
      <c r="N97" s="131"/>
      <c r="O97" s="131"/>
      <c r="P97" s="131"/>
      <c r="Q97" s="131"/>
      <c r="R97" s="131"/>
      <c r="S97" s="131"/>
      <c r="T97" s="131"/>
      <c r="U97" s="131"/>
      <c r="V97" s="131"/>
      <c r="W97" s="131"/>
      <c r="X97" s="131"/>
      <c r="Y97" s="131"/>
      <c r="Z97" s="131"/>
      <c r="AA97" s="131"/>
      <c r="AB97" s="131"/>
      <c r="AC97" s="131"/>
      <c r="AD97" s="131"/>
      <c r="AE97" s="131"/>
      <c r="AF97" s="131"/>
      <c r="AG97" s="131"/>
      <c r="AH97" s="131"/>
      <c r="AI97" s="131"/>
    </row>
    <row r="98" customFormat="false" ht="15" hidden="false" customHeight="false" outlineLevel="0" collapsed="false">
      <c r="A98" s="131"/>
      <c r="B98" s="131"/>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row>
    <row r="99" customFormat="false" ht="15" hidden="false" customHeight="false" outlineLevel="0" collapsed="false">
      <c r="A99" s="131"/>
      <c r="B99" s="131"/>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row>
    <row r="100" customFormat="false" ht="15" hidden="false" customHeight="false" outlineLevel="0" collapsed="false">
      <c r="A100" s="131"/>
      <c r="B100" s="131"/>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row>
    <row r="101" customFormat="false" ht="15" hidden="false" customHeight="false" outlineLevel="0" collapsed="false">
      <c r="A101" s="131"/>
      <c r="B101" s="131"/>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row>
    <row r="102" customFormat="false" ht="15" hidden="false" customHeight="false" outlineLevel="0" collapsed="false">
      <c r="A102" s="131"/>
      <c r="B102" s="131"/>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row>
    <row r="103" customFormat="false" ht="15" hidden="false" customHeight="false" outlineLevel="0" collapsed="false">
      <c r="A103" s="131"/>
      <c r="B103" s="131"/>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row>
    <row r="104" customFormat="false" ht="15" hidden="false" customHeight="false" outlineLevel="0" collapsed="false">
      <c r="A104" s="131"/>
      <c r="B104" s="131"/>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row>
  </sheetData>
  <sheetProtection algorithmName="SHA-512" hashValue="ZdOTerXPZ0U/ylrBT0dVJLJbEeWDiw05CjL3xp4X8/UvPaoG9xNrTyk7BKrEEl9ZvNtCYWp0gwG2y8Oc+khUQA==" saltValue="Cg+iaHtCR1hSwG6y+a185A==" spinCount="100000" sheet="true" objects="true" scenarios="true"/>
  <mergeCells count="84">
    <mergeCell ref="C2:C3"/>
    <mergeCell ref="D2:E2"/>
    <mergeCell ref="D5:E5"/>
    <mergeCell ref="F5:U5"/>
    <mergeCell ref="D6:E6"/>
    <mergeCell ref="F6:I6"/>
    <mergeCell ref="J6:U6"/>
    <mergeCell ref="D7:E7"/>
    <mergeCell ref="F7:J7"/>
    <mergeCell ref="A8:B8"/>
    <mergeCell ref="D8:E8"/>
    <mergeCell ref="F8:U8"/>
    <mergeCell ref="B10:C10"/>
    <mergeCell ref="D10:E10"/>
    <mergeCell ref="F10:U10"/>
    <mergeCell ref="D11:E11"/>
    <mergeCell ref="F11:I11"/>
    <mergeCell ref="J11:U11"/>
    <mergeCell ref="D12:E12"/>
    <mergeCell ref="F12:J12"/>
    <mergeCell ref="A13:B13"/>
    <mergeCell ref="D13:E13"/>
    <mergeCell ref="F13:U13"/>
    <mergeCell ref="A14:E16"/>
    <mergeCell ref="F14:AJ15"/>
    <mergeCell ref="A17:D17"/>
    <mergeCell ref="F17:F18"/>
    <mergeCell ref="G17:G18"/>
    <mergeCell ref="H17:H18"/>
    <mergeCell ref="I17:I18"/>
    <mergeCell ref="J17:J18"/>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F17:AF18"/>
    <mergeCell ref="AG17:AG18"/>
    <mergeCell ref="AH17:AH18"/>
    <mergeCell ref="AI17:AI18"/>
    <mergeCell ref="AJ17:AJ18"/>
    <mergeCell ref="AK17:AK18"/>
    <mergeCell ref="A18:B18"/>
    <mergeCell ref="A19:A25"/>
    <mergeCell ref="A26:A32"/>
    <mergeCell ref="A33:A37"/>
    <mergeCell ref="A38:A40"/>
    <mergeCell ref="A41:A49"/>
    <mergeCell ref="A50:A53"/>
    <mergeCell ref="A54:E54"/>
    <mergeCell ref="A55:E55"/>
    <mergeCell ref="A56:G56"/>
    <mergeCell ref="K56:AJ56"/>
    <mergeCell ref="AD57:AI57"/>
    <mergeCell ref="AD58:AI58"/>
    <mergeCell ref="AD59:AI59"/>
    <mergeCell ref="AC60:AJ60"/>
    <mergeCell ref="AC61:AJ62"/>
    <mergeCell ref="A62:L62"/>
    <mergeCell ref="A63:L63"/>
    <mergeCell ref="AC63:AJ63"/>
    <mergeCell ref="B64:D64"/>
    <mergeCell ref="F64:L66"/>
    <mergeCell ref="B65:D65"/>
    <mergeCell ref="AC65:AJ65"/>
    <mergeCell ref="A66:D66"/>
    <mergeCell ref="AC67:AJ67"/>
    <mergeCell ref="A70:AI104"/>
  </mergeCells>
  <conditionalFormatting sqref="AC65:AJ65">
    <cfRule type="cellIs" priority="2" operator="equal" aboveAverage="0" equalAverage="0" bottom="0" percent="0" rank="0" text="" dxfId="0">
      <formula>"Merci de choisir la/les boîte(s) gratuite(s) dans la colonne U"</formula>
    </cfRule>
    <cfRule type="containsText" priority="3" operator="containsText" aboveAverage="0" equalAverage="0" bottom="0" percent="0" rank="0" text="Merci de choisir la/les boîte(s) gratuite(s) dans la colonne U" dxfId="1">
      <formula>NOT(ISERROR(SEARCH("Merci de choisir la/les boîte(s) gratuite(s) dans la colonne U",AC65)))</formula>
    </cfRule>
    <cfRule type="containsText" priority="4" operator="containsText" aboveAverage="0" equalAverage="0" bottom="0" percent="0" rank="0" text="Merci de choisir la/les boîte(s) gratuite(s)" dxfId="2">
      <formula>NOT(ISERROR(SEARCH("Merci de choisir la/les boîte(s) gratuite(s)",AC65)))</formula>
    </cfRule>
    <cfRule type="containsText" priority="5" operator="containsText" aboveAverage="0" equalAverage="0" bottom="0" percent="0" rank="0" text="Merci de choisir la/les boîte(s) gratuite(s)" dxfId="3">
      <formula>NOT(ISERROR(SEARCH("Merci de choisir la/les boîte(s) gratuite(s)",AC65)))</formula>
    </cfRule>
    <cfRule type="containsText" priority="6" operator="containsText" aboveAverage="0" equalAverage="0" bottom="0" percent="0" rank="0" text="Merci de choisir la/les boîte(s) gratuite(s)" dxfId="4">
      <formula>NOT(ISERROR(SEARCH("Merci de choisir la/les boîte(s) gratuite(s)",AC65)))</formula>
    </cfRule>
  </conditionalFormatting>
  <conditionalFormatting sqref="AC64">
    <cfRule type="containsText" priority="7" operator="containsText" aboveAverage="0" equalAverage="0" bottom="0" percent="0" rank="0" text="Vous n'avez pas les conditions pour personnaliser la commande" dxfId="5">
      <formula>NOT(ISERROR(SEARCH("Vous n'avez pas les conditions pour personnaliser la commande",AC64)))</formula>
    </cfRule>
    <cfRule type="containsText" priority="8" operator="containsText" aboveAverage="0" equalAverage="0" bottom="0" percent="0" rank="0" text="Votre commande est personnalisable" dxfId="6">
      <formula>NOT(ISERROR(SEARCH("Votre commande est personnalisable",AC64)))</formula>
    </cfRule>
  </conditionalFormatting>
  <conditionalFormatting sqref="F64:L66">
    <cfRule type="containsText" priority="9" operator="containsText" aboveAverage="0" equalAverage="0" bottom="0" percent="0" rank="0" text="Votre commande est personnalisable : merci de valider votre choix en cochant OUI ou NON ci-dessous puis, envoyez ce fichier UNIQUEMENT sous format EXCEL ou OPENOFFICE à commandes@biscuits-mistral.fr" dxfId="7">
      <formula>NOT(ISERROR(SEARCH("Votre commande est personnalisable : merci de valider votre choix en cochant OUI ou NON ci-dessous puis, envoyez ce fichier UNIQUEMENT sous format EXCEL ou OPENOFFICE à commandes@biscuits-mistral.fr",F64)))</formula>
    </cfRule>
  </conditionalFormatting>
  <conditionalFormatting sqref="AC67:AJ67">
    <cfRule type="cellIs" priority="10" operator="equal" aboveAverage="0" equalAverage="0" bottom="0" percent="0" rank="0" text="" dxfId="8">
      <formula>"Merci de choisir la/les boîte(s) gratuite(s) dans la colonne U"</formula>
    </cfRule>
    <cfRule type="containsText" priority="11" operator="containsText" aboveAverage="0" equalAverage="0" bottom="0" percent="0" rank="0" text="Merci de choisir la/les boîte(s) gratuite(s) dans la colonne U" dxfId="9">
      <formula>NOT(ISERROR(SEARCH("Merci de choisir la/les boîte(s) gratuite(s) dans la colonne U",AC67)))</formula>
    </cfRule>
    <cfRule type="containsText" priority="12" operator="containsText" aboveAverage="0" equalAverage="0" bottom="0" percent="0" rank="0" text="Merci de choisir la/les boîte(s) gratuite(s)" dxfId="10">
      <formula>NOT(ISERROR(SEARCH("Merci de choisir la/les boîte(s) gratuite(s)",AC67)))</formula>
    </cfRule>
    <cfRule type="containsText" priority="13" operator="containsText" aboveAverage="0" equalAverage="0" bottom="0" percent="0" rank="0" text="Merci de choisir la/les boîte(s) gratuite(s)" dxfId="11">
      <formula>NOT(ISERROR(SEARCH("Merci de choisir la/les boîte(s) gratuite(s)",AC67)))</formula>
    </cfRule>
    <cfRule type="containsText" priority="14" operator="containsText" aboveAverage="0" equalAverage="0" bottom="0" percent="0" rank="0" text="Merci de choisir la/les boîte(s) gratuite(s)" dxfId="12">
      <formula>NOT(ISERROR(SEARCH("Merci de choisir la/les boîte(s) gratuite(s)",AC67)))</formula>
    </cfRule>
  </conditionalFormatting>
  <conditionalFormatting sqref="F64">
    <cfRule type="containsText" priority="15" operator="containsText" aboveAverage="0" equalAverage="0" bottom="0" percent="0" rank="0" text="Votre commande est personnalisable, envoyez ce fichier UNIQUEMENT sous format EXCEL ou OPENOFFICE à commandes@biscuits-mistral.fr" dxfId="13">
      <formula>NOT(ISERROR(SEARCH("Votre commande est personnalisable, envoyez ce fichier UNIQUEMENT sous format EXCEL ou OPENOFFICE à commandes@biscuits-mistral.fr",F64)))</formula>
    </cfRule>
    <cfRule type="containsText" priority="16" operator="containsText" aboveAverage="0" equalAverage="0" bottom="0" percent="0" rank="0" text="Votre commande est personnalisable, envoyez ce fichier UNIQUEMENT sous format EXCEL ou OPENOFFICE à commandes@biscuits-mistral.fr" dxfId="14">
      <formula>NOT(ISERROR(SEARCH("Votre commande est personnalisable, envoyez ce fichier UNIQUEMENT sous format EXCEL ou OPENOFFICE à commandes@biscuits-mistral.fr",F64)))</formula>
    </cfRule>
    <cfRule type="containsText" priority="17" operator="containsText" aboveAverage="0" equalAverage="0" bottom="0" percent="0" rank="0" text="Vous n'avez pas les conditions pour personnaliser la commande" dxfId="15">
      <formula>NOT(ISERROR(SEARCH("Vous n'avez pas les conditions pour personnaliser la commande",F64)))</formula>
    </cfRule>
    <cfRule type="containsText" priority="18" operator="containsText" aboveAverage="0" equalAverage="0" bottom="0" percent="0" rank="0" text="Votre commande est personnalisable" dxfId="16">
      <formula>NOT(ISERROR(SEARCH("Votre commande est personnalisable",F64)))</formula>
    </cfRule>
  </conditionalFormatting>
  <conditionalFormatting sqref="AC66">
    <cfRule type="containsText" priority="19" operator="containsText" aboveAverage="0" equalAverage="0" bottom="0" percent="0" rank="0" text="Vous n'avez pas les conditions pour personnaliser la commande" dxfId="17">
      <formula>NOT(ISERROR(SEARCH("Vous n'avez pas les conditions pour personnaliser la commande",AC66)))</formula>
    </cfRule>
    <cfRule type="containsText" priority="20" operator="containsText" aboveAverage="0" equalAverage="0" bottom="0" percent="0" rank="0" text="Votre commande est personnalisable" dxfId="18">
      <formula>NOT(ISERROR(SEARCH("Votre commande est personnalisable",AC66)))</formula>
    </cfRule>
  </conditionalFormatting>
  <hyperlinks>
    <hyperlink ref="G2" r:id="rId1" display="www.biscuits-mistral.fr"/>
    <hyperlink ref="G3" r:id="rId2" display="commandes@biscuits-mistral.fr"/>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2025-02-12T10:44:05Z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file>