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gle\DIVERS_CEREMA\ascee\2021\Entraide\AchatsGroupés\TorréfacteursNormands\TorrefacteursNov2021\"/>
    </mc:Choice>
  </mc:AlternateContent>
  <bookViews>
    <workbookView xWindow="0" yWindow="0" windowWidth="28800" windowHeight="12450" tabRatio="500"/>
  </bookViews>
  <sheets>
    <sheet name="Torreafcteurs_Nov2021" sheetId="2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7" i="2" l="1"/>
  <c r="F53" i="2"/>
  <c r="G79" i="2"/>
  <c r="G104" i="2"/>
  <c r="I112" i="2" l="1"/>
  <c r="I113" i="2" s="1"/>
  <c r="I111" i="2"/>
  <c r="I110" i="2"/>
  <c r="I109" i="2"/>
  <c r="I108" i="2"/>
  <c r="I107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104" i="2" s="1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79" i="2" s="1"/>
  <c r="G53" i="2"/>
  <c r="G52" i="2"/>
  <c r="G51" i="2"/>
  <c r="G50" i="2"/>
  <c r="G46" i="2"/>
  <c r="G45" i="2"/>
  <c r="G44" i="2"/>
  <c r="G43" i="2"/>
  <c r="G47" i="2" s="1"/>
  <c r="G42" i="2"/>
  <c r="I39" i="2"/>
  <c r="H39" i="2"/>
  <c r="G39" i="2"/>
  <c r="F39" i="2"/>
  <c r="E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39" i="2" s="1"/>
  <c r="F115" i="2" l="1"/>
  <c r="F55" i="2"/>
</calcChain>
</file>

<file path=xl/sharedStrings.xml><?xml version="1.0" encoding="utf-8"?>
<sst xmlns="http://schemas.openxmlformats.org/spreadsheetml/2006/main" count="197" uniqueCount="113">
  <si>
    <t>BON DE COMMANDE TORREFACTEURS NORMANDS</t>
  </si>
  <si>
    <t>NOM PRENOM :</t>
  </si>
  <si>
    <t>N° ASCE :</t>
  </si>
  <si>
    <t>grains</t>
  </si>
  <si>
    <t>café moulu
Type de machine à café</t>
  </si>
  <si>
    <t>Désignation</t>
  </si>
  <si>
    <t>Conditionnement</t>
  </si>
  <si>
    <t xml:space="preserve"> grains</t>
  </si>
  <si>
    <t>expresso</t>
  </si>
  <si>
    <t>filtre</t>
  </si>
  <si>
    <t>italienne</t>
  </si>
  <si>
    <t>piston</t>
  </si>
  <si>
    <t>Prix café grain</t>
  </si>
  <si>
    <t>prix café moulu</t>
  </si>
  <si>
    <t>Total</t>
  </si>
  <si>
    <t>café</t>
  </si>
  <si>
    <t>Brésil</t>
  </si>
  <si>
    <t>250 g</t>
  </si>
  <si>
    <t>1 Kg</t>
  </si>
  <si>
    <r>
      <rPr>
        <b/>
        <sz val="9"/>
        <color rgb="FF3366FF"/>
        <rFont val="Arial Black"/>
        <family val="2"/>
      </rPr>
      <t xml:space="preserve">Colombie
</t>
    </r>
    <r>
      <rPr>
        <b/>
        <i/>
        <sz val="7"/>
        <color rgb="FF00CC33"/>
        <rFont val="Arial Black"/>
        <family val="2"/>
      </rPr>
      <t>Bio et équitable</t>
    </r>
  </si>
  <si>
    <t>Costa Rica</t>
  </si>
  <si>
    <t>Cuba</t>
  </si>
  <si>
    <r>
      <rPr>
        <b/>
        <sz val="9"/>
        <color rgb="FF3366FF"/>
        <rFont val="Arial Black"/>
        <family val="2"/>
      </rPr>
      <t xml:space="preserve">Guatemala 
</t>
    </r>
    <r>
      <rPr>
        <b/>
        <i/>
        <sz val="7"/>
        <color rgb="FF00CC33"/>
        <rFont val="Arial Black"/>
        <family val="2"/>
      </rPr>
      <t>Bio &amp; équitable</t>
    </r>
  </si>
  <si>
    <r>
      <rPr>
        <b/>
        <sz val="9"/>
        <color rgb="FF3366FF"/>
        <rFont val="Arial Black"/>
        <family val="2"/>
      </rPr>
      <t xml:space="preserve">Honduras
</t>
    </r>
    <r>
      <rPr>
        <b/>
        <i/>
        <sz val="7"/>
        <color rgb="FF00CC33"/>
        <rFont val="Arial Black"/>
        <family val="2"/>
      </rPr>
      <t>Bio &amp; équitable</t>
    </r>
  </si>
  <si>
    <r>
      <rPr>
        <b/>
        <sz val="9"/>
        <color rgb="FF3366FF"/>
        <rFont val="Arial Black"/>
        <family val="2"/>
      </rPr>
      <t xml:space="preserve">Mexique
</t>
    </r>
    <r>
      <rPr>
        <b/>
        <i/>
        <sz val="7"/>
        <color rgb="FF00CC33"/>
        <rFont val="Arial Black"/>
        <family val="2"/>
      </rPr>
      <t>Bio et équitable</t>
    </r>
  </si>
  <si>
    <r>
      <rPr>
        <b/>
        <sz val="9"/>
        <color rgb="FF3366FF"/>
        <rFont val="Arial Black"/>
        <family val="2"/>
      </rPr>
      <t xml:space="preserve">Nicaragua
</t>
    </r>
    <r>
      <rPr>
        <b/>
        <i/>
        <sz val="7"/>
        <color rgb="FF00CC33"/>
        <rFont val="Arial Black"/>
        <family val="2"/>
      </rPr>
      <t>Bio et équitable</t>
    </r>
  </si>
  <si>
    <r>
      <rPr>
        <b/>
        <sz val="9"/>
        <color rgb="FF3366FF"/>
        <rFont val="Arial Black"/>
        <family val="2"/>
      </rPr>
      <t xml:space="preserve">Pérou
</t>
    </r>
    <r>
      <rPr>
        <b/>
        <i/>
        <sz val="7"/>
        <color rgb="FF00CC33"/>
        <rFont val="Arial Black"/>
        <family val="2"/>
      </rPr>
      <t>Bio &amp; équitable</t>
    </r>
  </si>
  <si>
    <r>
      <rPr>
        <b/>
        <sz val="9"/>
        <color rgb="FF000080"/>
        <rFont val="Arial Black"/>
        <family val="2"/>
      </rPr>
      <t xml:space="preserve">Décaféiné Pérou
</t>
    </r>
    <r>
      <rPr>
        <b/>
        <i/>
        <sz val="7"/>
        <color rgb="FF3FAF46"/>
        <rFont val="Arial Black"/>
        <family val="2"/>
      </rPr>
      <t>Bio et équitable</t>
    </r>
  </si>
  <si>
    <t>Kenya</t>
  </si>
  <si>
    <r>
      <rPr>
        <b/>
        <sz val="9"/>
        <color rgb="FF800000"/>
        <rFont val="Arial Black"/>
        <family val="2"/>
      </rPr>
      <t xml:space="preserve">Moka
</t>
    </r>
    <r>
      <rPr>
        <b/>
        <i/>
        <sz val="7"/>
        <color rgb="FF00CC33"/>
        <rFont val="Arial Black"/>
        <family val="2"/>
      </rPr>
      <t>Bio et équitable</t>
    </r>
  </si>
  <si>
    <t>1 g</t>
  </si>
  <si>
    <t>Tanzanie</t>
  </si>
  <si>
    <r>
      <rPr>
        <b/>
        <sz val="9"/>
        <color rgb="FFE8A202"/>
        <rFont val="Arial Black"/>
        <family val="2"/>
      </rPr>
      <t>Sumatra</t>
    </r>
    <r>
      <rPr>
        <b/>
        <sz val="11"/>
        <color rgb="FF800000"/>
        <rFont val="Arial Black"/>
        <family val="2"/>
      </rPr>
      <t xml:space="preserve"> </t>
    </r>
    <r>
      <rPr>
        <b/>
        <i/>
        <sz val="7"/>
        <color rgb="FF00CC33"/>
        <rFont val="Arial Black"/>
        <family val="2"/>
      </rPr>
      <t>Bio</t>
    </r>
  </si>
  <si>
    <t>Mélange maison</t>
  </si>
  <si>
    <r>
      <rPr>
        <b/>
        <sz val="9"/>
        <color rgb="FF008080"/>
        <rFont val="Arial Black"/>
        <family val="2"/>
      </rPr>
      <t xml:space="preserve">Mélange naturel
</t>
    </r>
    <r>
      <rPr>
        <b/>
        <i/>
        <sz val="7"/>
        <color rgb="FF00CC33"/>
        <rFont val="Arial Black"/>
        <family val="2"/>
      </rPr>
      <t>Bio</t>
    </r>
  </si>
  <si>
    <t>Blue Moutain de Jamaïque</t>
  </si>
  <si>
    <t>Total café</t>
  </si>
  <si>
    <r>
      <rPr>
        <b/>
        <sz val="9"/>
        <color rgb="FF000000"/>
        <rFont val="Arial"/>
        <family val="2"/>
      </rPr>
      <t xml:space="preserve">10 Dosettes compatibles </t>
    </r>
    <r>
      <rPr>
        <b/>
        <i/>
        <sz val="9"/>
        <color rgb="FF000000"/>
        <rFont val="Arial"/>
        <family val="2"/>
      </rPr>
      <t>Nespresso</t>
    </r>
  </si>
  <si>
    <t>Quantité</t>
  </si>
  <si>
    <r>
      <rPr>
        <sz val="8"/>
        <color rgb="FF3366FF"/>
        <rFont val="Arial Black"/>
        <family val="2"/>
      </rPr>
      <t xml:space="preserve">Colombie </t>
    </r>
    <r>
      <rPr>
        <sz val="8"/>
        <color rgb="FF3FAF46"/>
        <rFont val="Arial Black"/>
        <family val="2"/>
      </rPr>
      <t>B&amp;E</t>
    </r>
  </si>
  <si>
    <r>
      <rPr>
        <sz val="8"/>
        <color rgb="FF000080"/>
        <rFont val="Arial Black"/>
        <family val="2"/>
      </rPr>
      <t>Déca Pérou</t>
    </r>
    <r>
      <rPr>
        <sz val="8"/>
        <color rgb="FF3FAF46"/>
        <rFont val="Arial Black"/>
        <family val="2"/>
      </rPr>
      <t xml:space="preserve"> B&amp;E</t>
    </r>
  </si>
  <si>
    <r>
      <rPr>
        <sz val="8"/>
        <color rgb="FF800000"/>
        <rFont val="Arial Black"/>
        <family val="2"/>
      </rPr>
      <t xml:space="preserve">Moka Bio </t>
    </r>
    <r>
      <rPr>
        <sz val="8"/>
        <color rgb="FF3FAF46"/>
        <rFont val="Arial Black"/>
        <family val="2"/>
      </rPr>
      <t>B&amp;E</t>
    </r>
  </si>
  <si>
    <t xml:space="preserve">Total dosettes </t>
  </si>
  <si>
    <r>
      <rPr>
        <b/>
        <sz val="9"/>
        <color rgb="FF000000"/>
        <rFont val="Arial"/>
        <family val="2"/>
      </rPr>
      <t xml:space="preserve">18 Dosettes compatibles </t>
    </r>
    <r>
      <rPr>
        <b/>
        <i/>
        <sz val="9"/>
        <color rgb="FF000000"/>
        <rFont val="Arial"/>
        <family val="2"/>
      </rPr>
      <t>Senséo</t>
    </r>
  </si>
  <si>
    <t>Total commande :</t>
  </si>
  <si>
    <t>Prix</t>
  </si>
  <si>
    <t>100g</t>
  </si>
  <si>
    <t>100 g</t>
  </si>
  <si>
    <t>Tchaï</t>
  </si>
  <si>
    <t>Vanille de Madagascar</t>
  </si>
  <si>
    <r>
      <rPr>
        <b/>
        <sz val="10"/>
        <color rgb="FF808080"/>
        <rFont val="Calibri"/>
        <family val="2"/>
      </rPr>
      <t>Thé Noir orange</t>
    </r>
    <r>
      <rPr>
        <b/>
        <sz val="10"/>
        <color rgb="FF00FF66"/>
        <rFont val="Calibri"/>
        <family val="2"/>
      </rPr>
      <t xml:space="preserve"> </t>
    </r>
    <r>
      <rPr>
        <b/>
        <i/>
        <sz val="10"/>
        <color rgb="FF00FF66"/>
        <rFont val="Calibri"/>
        <family val="2"/>
      </rPr>
      <t>Bio</t>
    </r>
  </si>
  <si>
    <t>Lapsang Souchong Extra</t>
  </si>
  <si>
    <t>Thé vert Sencha Fukuyu</t>
  </si>
  <si>
    <t>Thé Vert Chun Mee</t>
  </si>
  <si>
    <r>
      <rPr>
        <b/>
        <sz val="10"/>
        <color rgb="FF006600"/>
        <rFont val="Arial"/>
        <family val="2"/>
      </rPr>
      <t>Thé vert rose et fraise des bois</t>
    </r>
    <r>
      <rPr>
        <b/>
        <sz val="10"/>
        <color rgb="FF00FF66"/>
        <rFont val="Arial"/>
        <family val="2"/>
      </rPr>
      <t xml:space="preserve"> </t>
    </r>
    <r>
      <rPr>
        <b/>
        <i/>
        <sz val="8"/>
        <color rgb="FF00FF66"/>
        <rFont val="Arial"/>
        <family val="2"/>
      </rPr>
      <t>Bio</t>
    </r>
  </si>
  <si>
    <r>
      <rPr>
        <b/>
        <sz val="10"/>
        <color rgb="FF006600"/>
        <rFont val="Arial"/>
        <family val="2"/>
      </rPr>
      <t>Thé vert Pêche</t>
    </r>
    <r>
      <rPr>
        <b/>
        <sz val="10"/>
        <color rgb="FF00FF66"/>
        <rFont val="Arial"/>
        <family val="2"/>
      </rPr>
      <t xml:space="preserve"> </t>
    </r>
    <r>
      <rPr>
        <b/>
        <i/>
        <sz val="10"/>
        <color rgb="FF00FF66"/>
        <rFont val="Arial"/>
        <family val="2"/>
      </rPr>
      <t>Bio</t>
    </r>
  </si>
  <si>
    <r>
      <rPr>
        <b/>
        <sz val="10"/>
        <color rgb="FF006600"/>
        <rFont val="Arial"/>
        <family val="2"/>
      </rPr>
      <t>L'île Bleue</t>
    </r>
    <r>
      <rPr>
        <b/>
        <sz val="10"/>
        <color rgb="FF00FF66"/>
        <rFont val="Arial"/>
        <family val="2"/>
      </rPr>
      <t xml:space="preserve"> </t>
    </r>
    <r>
      <rPr>
        <b/>
        <i/>
        <sz val="10"/>
        <color rgb="FF00FF66"/>
        <rFont val="Arial"/>
        <family val="2"/>
      </rPr>
      <t>Bio</t>
    </r>
  </si>
  <si>
    <r>
      <rPr>
        <b/>
        <sz val="10"/>
        <color rgb="FF006600"/>
        <rFont val="Arial"/>
        <family val="2"/>
      </rPr>
      <t>Menthe verte</t>
    </r>
    <r>
      <rPr>
        <b/>
        <sz val="10"/>
        <color rgb="FF008000"/>
        <rFont val="Arial"/>
        <family val="2"/>
      </rPr>
      <t xml:space="preserve"> </t>
    </r>
    <r>
      <rPr>
        <b/>
        <i/>
        <sz val="10"/>
        <color rgb="FF00FF66"/>
        <rFont val="Arial"/>
        <family val="2"/>
      </rPr>
      <t>Bio</t>
    </r>
  </si>
  <si>
    <t>Total Thé</t>
  </si>
  <si>
    <r>
      <rPr>
        <b/>
        <sz val="9"/>
        <color rgb="FF993366"/>
        <rFont val="Calibri"/>
        <family val="2"/>
      </rPr>
      <t>Rooibos Menthe poivrée</t>
    </r>
    <r>
      <rPr>
        <b/>
        <sz val="11"/>
        <color rgb="FF00FF66"/>
        <rFont val="Calibri"/>
        <family val="2"/>
      </rPr>
      <t xml:space="preserve"> </t>
    </r>
    <r>
      <rPr>
        <b/>
        <i/>
        <sz val="11"/>
        <color rgb="FF00FF66"/>
        <rFont val="Calibri"/>
        <family val="2"/>
      </rPr>
      <t>Bio</t>
    </r>
  </si>
  <si>
    <t>Infusion amincissante</t>
  </si>
  <si>
    <r>
      <rPr>
        <b/>
        <sz val="9"/>
        <color rgb="FFFF6600"/>
        <rFont val="Arial"/>
        <family val="2"/>
      </rPr>
      <t>Tisane de l'allaitement</t>
    </r>
    <r>
      <rPr>
        <b/>
        <sz val="10"/>
        <color rgb="FF00FF66"/>
        <rFont val="Arial"/>
        <family val="2"/>
      </rPr>
      <t xml:space="preserve"> </t>
    </r>
    <r>
      <rPr>
        <b/>
        <i/>
        <sz val="10"/>
        <color rgb="FF00FF66"/>
        <rFont val="Arial"/>
        <family val="2"/>
      </rPr>
      <t>Bio</t>
    </r>
  </si>
  <si>
    <t>Menthe poivrée</t>
  </si>
  <si>
    <t>40g</t>
  </si>
  <si>
    <t>Filtres pour Thé</t>
  </si>
  <si>
    <t>boite de 100</t>
  </si>
  <si>
    <t>Gobelets petits</t>
  </si>
  <si>
    <t>Gobelets grands</t>
  </si>
  <si>
    <t>La pièce</t>
  </si>
  <si>
    <t>Machine Delonghui DEDICA</t>
  </si>
  <si>
    <t>machine Delonghui DINAMICA 3535SB</t>
  </si>
  <si>
    <t>Total accessoires et machines</t>
  </si>
  <si>
    <r>
      <t xml:space="preserve">Guatemala </t>
    </r>
    <r>
      <rPr>
        <sz val="8"/>
        <color rgb="FF3FAF46"/>
        <rFont val="Arial Black"/>
        <family val="2"/>
      </rPr>
      <t>B&amp;E</t>
    </r>
  </si>
  <si>
    <r>
      <rPr>
        <b/>
        <sz val="8"/>
        <color theme="4" tint="-0.249977111117893"/>
        <rFont val="Arial"/>
        <family val="2"/>
      </rPr>
      <t xml:space="preserve">Guatemala </t>
    </r>
    <r>
      <rPr>
        <b/>
        <sz val="8"/>
        <color theme="9"/>
        <rFont val="Arial"/>
        <family val="2"/>
      </rPr>
      <t>B&amp;E</t>
    </r>
  </si>
  <si>
    <r>
      <rPr>
        <b/>
        <sz val="8"/>
        <color theme="4" tint="-0.249977111117893"/>
        <rFont val="Arial"/>
        <family val="2"/>
      </rPr>
      <t>Mexique Bio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theme="9"/>
        <rFont val="Arial"/>
        <family val="2"/>
      </rPr>
      <t>B&amp;E</t>
    </r>
  </si>
  <si>
    <t>Par 100</t>
  </si>
  <si>
    <t>sucre berlingot</t>
  </si>
  <si>
    <t>par 500</t>
  </si>
  <si>
    <r>
      <t xml:space="preserve">Date limite de commande : </t>
    </r>
    <r>
      <rPr>
        <b/>
        <sz val="14"/>
        <color rgb="FFFF0000"/>
        <rFont val="Calibri"/>
        <family val="2"/>
      </rPr>
      <t>jeudi 25 novembre 2021</t>
    </r>
  </si>
  <si>
    <t>Thés</t>
  </si>
  <si>
    <t>Ancienne gamme Thé/infusion</t>
  </si>
  <si>
    <t>Ceylan Classique</t>
  </si>
  <si>
    <t>Earl Grey</t>
  </si>
  <si>
    <t>Darjeeling First Flush</t>
  </si>
  <si>
    <t>Baies Divines</t>
  </si>
  <si>
    <t>Trésors d'Agrumes</t>
  </si>
  <si>
    <t>Noel Gourmand</t>
  </si>
  <si>
    <t>vert nature</t>
  </si>
  <si>
    <t>Menthe orientale</t>
  </si>
  <si>
    <t>jasmin sublime</t>
  </si>
  <si>
    <t>paradis exotique</t>
  </si>
  <si>
    <t>Rouge émotion</t>
  </si>
  <si>
    <t>Bouquet Fleuri</t>
  </si>
  <si>
    <t>Plaisir carmin</t>
  </si>
  <si>
    <t>Verger d'été</t>
  </si>
  <si>
    <t>Détox plaisir</t>
  </si>
  <si>
    <t>Nuit sereine</t>
  </si>
  <si>
    <t>Feuille d'Ortie</t>
  </si>
  <si>
    <t>menthe poivrée</t>
  </si>
  <si>
    <t>fleurs de camomille</t>
  </si>
  <si>
    <t>Pétales d'Hibiscus</t>
  </si>
  <si>
    <t>recharge Kraft</t>
  </si>
  <si>
    <t>40 g</t>
  </si>
  <si>
    <t>80 g</t>
  </si>
  <si>
    <t>Thés noirs</t>
  </si>
  <si>
    <t>thés verts</t>
  </si>
  <si>
    <t>rooibos</t>
  </si>
  <si>
    <t>infusions</t>
  </si>
  <si>
    <t>herbes et fleurs</t>
  </si>
  <si>
    <r>
      <t xml:space="preserve">Nouvelle gamme Thé/infusion ADARAYA </t>
    </r>
    <r>
      <rPr>
        <b/>
        <i/>
        <sz val="16"/>
        <color rgb="FF92D050"/>
        <rFont val="Arial"/>
        <family val="2"/>
      </rPr>
      <t>Bio</t>
    </r>
    <r>
      <rPr>
        <b/>
        <i/>
        <sz val="14"/>
        <color rgb="FF000000"/>
        <rFont val="Arial"/>
        <family val="2"/>
      </rPr>
      <t xml:space="preserve"> élaborée à Barentin</t>
    </r>
  </si>
  <si>
    <t>accessoires et machines</t>
  </si>
  <si>
    <r>
      <t>Tisane des futures maman</t>
    </r>
    <r>
      <rPr>
        <b/>
        <sz val="8"/>
        <color rgb="FF00FF66"/>
        <rFont val="Arial"/>
        <family val="2"/>
      </rPr>
      <t xml:space="preserve"> </t>
    </r>
    <r>
      <rPr>
        <b/>
        <i/>
        <sz val="8"/>
        <color rgb="FF00FF66"/>
        <rFont val="Arial"/>
        <family val="2"/>
      </rPr>
      <t>Bio</t>
    </r>
  </si>
  <si>
    <r>
      <t>Thé vert Fleur de Jasmin</t>
    </r>
    <r>
      <rPr>
        <b/>
        <sz val="8"/>
        <color rgb="FF00FF66"/>
        <rFont val="Arial"/>
        <family val="2"/>
      </rPr>
      <t xml:space="preserve"> </t>
    </r>
    <r>
      <rPr>
        <b/>
        <i/>
        <sz val="8"/>
        <color rgb="FF00FF66"/>
        <rFont val="Arial"/>
        <family val="2"/>
      </rPr>
      <t>Bio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</si>
</sst>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[$€-40C];[Red]\-#,##0.00\ [$€-40C]"/>
    <numFmt numFmtId="165" formatCode="#,##0.00&quot;  &quot;"/>
    <numFmt numFmtId="166" formatCode="#,##0.00\ [$€]"/>
    <numFmt numFmtId="167" formatCode="0&quot;  &quot;"/>
    <numFmt numFmtId="168" formatCode="#,##0.00\ &quot;€&quot;"/>
  </numFmts>
  <fonts count="109" x14ac:knownFonts="1">
    <font>
      <sz val="10"/>
      <color rgb="FF000000"/>
      <name val="Arial"/>
    </font>
    <font>
      <b/>
      <i/>
      <u/>
      <sz val="10"/>
      <color rgb="FF000000"/>
      <name val="Arial"/>
      <family val="2"/>
    </font>
    <font>
      <b/>
      <i/>
      <sz val="16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Calibri"/>
      <family val="2"/>
    </font>
    <font>
      <sz val="12"/>
      <color rgb="FFFF0000"/>
      <name val="Calibri"/>
      <family val="2"/>
    </font>
    <font>
      <sz val="16"/>
      <color rgb="FFFF0000"/>
      <name val="Calibri"/>
      <family val="2"/>
    </font>
    <font>
      <b/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12"/>
      <color rgb="FF000000"/>
      <name val="Calibri"/>
      <family val="2"/>
    </font>
    <font>
      <b/>
      <sz val="18"/>
      <color rgb="FF000000"/>
      <name val="Arial"/>
      <family val="2"/>
    </font>
    <font>
      <b/>
      <sz val="9"/>
      <color rgb="FF3366FF"/>
      <name val="Arial Black"/>
      <family val="2"/>
    </font>
    <font>
      <b/>
      <sz val="8"/>
      <color rgb="FF3366FF"/>
      <name val="Calibri"/>
      <family val="2"/>
    </font>
    <font>
      <b/>
      <sz val="10"/>
      <color rgb="FF3366FF"/>
      <name val="Calibri"/>
      <family val="2"/>
    </font>
    <font>
      <sz val="10.5"/>
      <color rgb="FF3366FF"/>
      <name val="Calibri"/>
      <family val="2"/>
    </font>
    <font>
      <b/>
      <sz val="12"/>
      <color rgb="FF3366FF"/>
      <name val="Calibri"/>
      <family val="2"/>
    </font>
    <font>
      <b/>
      <i/>
      <sz val="7"/>
      <color rgb="FF00CC33"/>
      <name val="Arial Black"/>
      <family val="2"/>
    </font>
    <font>
      <sz val="10"/>
      <color rgb="FF3366FF"/>
      <name val="Calibri"/>
      <family val="2"/>
    </font>
    <font>
      <b/>
      <sz val="9"/>
      <color rgb="FF000080"/>
      <name val="Arial Black"/>
      <family val="2"/>
    </font>
    <font>
      <b/>
      <i/>
      <sz val="7"/>
      <color rgb="FF3FAF46"/>
      <name val="Arial Black"/>
      <family val="2"/>
    </font>
    <font>
      <b/>
      <sz val="8"/>
      <color rgb="FF000080"/>
      <name val="Calibri"/>
      <family val="2"/>
    </font>
    <font>
      <sz val="10"/>
      <color rgb="FF000080"/>
      <name val="Calibri"/>
      <family val="2"/>
    </font>
    <font>
      <sz val="10.5"/>
      <color rgb="FF000080"/>
      <name val="Calibri"/>
      <family val="2"/>
    </font>
    <font>
      <b/>
      <sz val="12"/>
      <color rgb="FF000080"/>
      <name val="Calibri"/>
      <family val="2"/>
    </font>
    <font>
      <b/>
      <sz val="9"/>
      <color rgb="FF800000"/>
      <name val="Arial Black"/>
      <family val="2"/>
    </font>
    <font>
      <b/>
      <sz val="8"/>
      <color rgb="FF800000"/>
      <name val="Calibri"/>
      <family val="2"/>
    </font>
    <font>
      <sz val="10"/>
      <color rgb="FF800000"/>
      <name val="Calibri"/>
      <family val="2"/>
    </font>
    <font>
      <sz val="10.5"/>
      <color rgb="FF800000"/>
      <name val="Calibri"/>
      <family val="2"/>
    </font>
    <font>
      <b/>
      <sz val="12"/>
      <color rgb="FF800000"/>
      <name val="Calibri"/>
      <family val="2"/>
    </font>
    <font>
      <b/>
      <sz val="9"/>
      <color rgb="FFE8A202"/>
      <name val="Arial Black"/>
      <family val="2"/>
    </font>
    <font>
      <b/>
      <sz val="11"/>
      <color rgb="FF800000"/>
      <name val="Arial Black"/>
      <family val="2"/>
    </font>
    <font>
      <b/>
      <sz val="8"/>
      <color rgb="FFE8A202"/>
      <name val="Calibri"/>
      <family val="2"/>
    </font>
    <font>
      <sz val="10"/>
      <color rgb="FFE8A202"/>
      <name val="Calibri"/>
      <family val="2"/>
    </font>
    <font>
      <sz val="10.5"/>
      <color rgb="FFE8A202"/>
      <name val="Calibri"/>
      <family val="2"/>
    </font>
    <font>
      <b/>
      <sz val="12"/>
      <color rgb="FFE8A202"/>
      <name val="Calibri"/>
      <family val="2"/>
    </font>
    <font>
      <b/>
      <sz val="9"/>
      <color rgb="FF008080"/>
      <name val="Arial Black"/>
      <family val="2"/>
    </font>
    <font>
      <b/>
      <sz val="8"/>
      <color rgb="FF008080"/>
      <name val="Calibri"/>
      <family val="2"/>
    </font>
    <font>
      <sz val="10"/>
      <color rgb="FF008080"/>
      <name val="Calibri"/>
      <family val="2"/>
    </font>
    <font>
      <sz val="10.5"/>
      <color rgb="FF008080"/>
      <name val="Calibri"/>
      <family val="2"/>
    </font>
    <font>
      <b/>
      <sz val="12"/>
      <color rgb="FF008080"/>
      <name val="Calibri"/>
      <family val="2"/>
    </font>
    <font>
      <b/>
      <sz val="9"/>
      <color rgb="FF3399FF"/>
      <name val="Arial Black"/>
      <family val="2"/>
    </font>
    <font>
      <sz val="10.5"/>
      <color rgb="FF3399FF"/>
      <name val="Calibri"/>
      <family val="2"/>
    </font>
    <font>
      <b/>
      <sz val="12"/>
      <color rgb="FF3399FF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8"/>
      <color rgb="FF3366FF"/>
      <name val="Arial Black"/>
      <family val="2"/>
    </font>
    <font>
      <sz val="8"/>
      <color rgb="FF3FAF46"/>
      <name val="Arial Black"/>
      <family val="2"/>
    </font>
    <font>
      <sz val="10"/>
      <color rgb="FF3366FF"/>
      <name val="Arial"/>
      <family val="2"/>
    </font>
    <font>
      <b/>
      <sz val="10"/>
      <color rgb="FF000000"/>
      <name val="Arial"/>
      <family val="2"/>
    </font>
    <font>
      <sz val="8"/>
      <color rgb="FF000080"/>
      <name val="Arial Black"/>
      <family val="2"/>
    </font>
    <font>
      <sz val="8"/>
      <color rgb="FF800000"/>
      <name val="Arial Black"/>
      <family val="2"/>
    </font>
    <font>
      <b/>
      <sz val="10"/>
      <color rgb="FF008080"/>
      <name val="Arial Black"/>
      <family val="2"/>
    </font>
    <font>
      <sz val="10"/>
      <color rgb="FF008080"/>
      <name val="Arial"/>
      <family val="2"/>
    </font>
    <font>
      <b/>
      <sz val="8"/>
      <color rgb="FF008080"/>
      <name val="Arial Black"/>
      <family val="2"/>
    </font>
    <font>
      <b/>
      <sz val="16"/>
      <color rgb="FFFF0000"/>
      <name val="Arial"/>
      <family val="2"/>
    </font>
    <font>
      <sz val="24"/>
      <color rgb="FF000000"/>
      <name val="Arial"/>
      <family val="2"/>
    </font>
    <font>
      <sz val="8"/>
      <color rgb="FF000000"/>
      <name val="Calibri"/>
      <family val="2"/>
    </font>
    <font>
      <b/>
      <sz val="20"/>
      <color rgb="FF000000"/>
      <name val="Arial"/>
      <family val="2"/>
    </font>
    <font>
      <b/>
      <sz val="10"/>
      <color rgb="FF808080"/>
      <name val="Calibri"/>
      <family val="2"/>
    </font>
    <font>
      <sz val="12"/>
      <color rgb="FF808080"/>
      <name val="Calibri"/>
      <family val="2"/>
    </font>
    <font>
      <b/>
      <sz val="12"/>
      <color rgb="FF808080"/>
      <name val="Calibri"/>
      <family val="2"/>
    </font>
    <font>
      <b/>
      <sz val="10"/>
      <color rgb="FF00FF66"/>
      <name val="Calibri"/>
      <family val="2"/>
    </font>
    <font>
      <b/>
      <i/>
      <sz val="10"/>
      <color rgb="FF00FF66"/>
      <name val="Calibri"/>
      <family val="2"/>
    </font>
    <font>
      <b/>
      <sz val="10"/>
      <color rgb="FF00FF66"/>
      <name val="Arial"/>
      <family val="2"/>
    </font>
    <font>
      <b/>
      <i/>
      <sz val="10"/>
      <color rgb="FF00FF66"/>
      <name val="Arial"/>
      <family val="2"/>
    </font>
    <font>
      <b/>
      <sz val="10"/>
      <color rgb="FF008000"/>
      <name val="Arial"/>
      <family val="2"/>
    </font>
    <font>
      <b/>
      <sz val="10"/>
      <color rgb="FFFF9900"/>
      <name val="Arial"/>
      <family val="2"/>
    </font>
    <font>
      <sz val="12"/>
      <color rgb="FFFF9900"/>
      <name val="Calibri"/>
      <family val="2"/>
    </font>
    <font>
      <b/>
      <sz val="12"/>
      <color rgb="FFFF9900"/>
      <name val="Calibri"/>
      <family val="2"/>
    </font>
    <font>
      <b/>
      <sz val="10"/>
      <color rgb="FF006600"/>
      <name val="Arial"/>
      <family val="2"/>
    </font>
    <font>
      <sz val="12"/>
      <color rgb="FF006600"/>
      <name val="Calibri"/>
      <family val="2"/>
    </font>
    <font>
      <b/>
      <sz val="12"/>
      <color rgb="FF006600"/>
      <name val="Calibri"/>
      <family val="2"/>
    </font>
    <font>
      <sz val="10"/>
      <color rgb="FF006600"/>
      <name val="Arial"/>
      <family val="2"/>
    </font>
    <font>
      <b/>
      <i/>
      <sz val="8"/>
      <color rgb="FF00FF66"/>
      <name val="Arial"/>
      <family val="2"/>
    </font>
    <font>
      <b/>
      <sz val="9"/>
      <color rgb="FF993366"/>
      <name val="Calibri"/>
      <family val="2"/>
    </font>
    <font>
      <sz val="12"/>
      <color rgb="FF993366"/>
      <name val="Calibri"/>
      <family val="2"/>
    </font>
    <font>
      <b/>
      <sz val="12"/>
      <color rgb="FF993366"/>
      <name val="Calibri"/>
      <family val="2"/>
    </font>
    <font>
      <b/>
      <sz val="11"/>
      <color rgb="FF00FF66"/>
      <name val="Calibri"/>
      <family val="2"/>
    </font>
    <font>
      <b/>
      <i/>
      <sz val="11"/>
      <color rgb="FF00FF66"/>
      <name val="Calibri"/>
      <family val="2"/>
    </font>
    <font>
      <b/>
      <sz val="20"/>
      <color rgb="FF808080"/>
      <name val="Arial"/>
      <family val="2"/>
    </font>
    <font>
      <b/>
      <sz val="9"/>
      <color rgb="FFFF6600"/>
      <name val="Arial"/>
      <family val="2"/>
    </font>
    <font>
      <sz val="12"/>
      <color rgb="FFFF6600"/>
      <name val="Calibri"/>
      <family val="2"/>
    </font>
    <font>
      <b/>
      <sz val="12"/>
      <color rgb="FFFF66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b/>
      <sz val="18"/>
      <color rgb="FFFF0000"/>
      <name val="Arial"/>
      <family val="2"/>
    </font>
    <font>
      <sz val="1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9"/>
      <name val="Arial"/>
      <family val="2"/>
    </font>
    <font>
      <sz val="9"/>
      <color rgb="FF000000"/>
      <name val="Arial"/>
      <family val="2"/>
    </font>
    <font>
      <b/>
      <sz val="14"/>
      <color rgb="FFFF0000"/>
      <name val="Calibri"/>
      <family val="2"/>
    </font>
    <font>
      <sz val="10"/>
      <color rgb="FF000000"/>
      <name val="Arial"/>
      <family val="2"/>
    </font>
    <font>
      <b/>
      <i/>
      <sz val="14"/>
      <color rgb="FF000000"/>
      <name val="Arial"/>
      <family val="2"/>
    </font>
    <font>
      <b/>
      <sz val="8"/>
      <color theme="7" tint="-0.499984740745262"/>
      <name val="Arial"/>
      <family val="2"/>
    </font>
    <font>
      <b/>
      <sz val="10"/>
      <color theme="7" tint="-0.499984740745262"/>
      <name val="Arial"/>
      <family val="2"/>
    </font>
    <font>
      <b/>
      <i/>
      <sz val="10"/>
      <color theme="9" tint="-0.499984740745262"/>
      <name val="Arial"/>
      <family val="2"/>
    </font>
    <font>
      <b/>
      <i/>
      <sz val="10"/>
      <color theme="0" tint="-0.499984740745262"/>
      <name val="Arial"/>
      <family val="2"/>
    </font>
    <font>
      <b/>
      <sz val="10"/>
      <color theme="0" tint="-0.499984740745262"/>
      <name val="Calibri"/>
      <family val="2"/>
    </font>
    <font>
      <b/>
      <sz val="8"/>
      <color rgb="FF993366"/>
      <name val="Calibri"/>
      <family val="2"/>
    </font>
    <font>
      <b/>
      <sz val="8"/>
      <color rgb="FFFF6600"/>
      <name val="Arial"/>
      <family val="2"/>
    </font>
    <font>
      <b/>
      <i/>
      <sz val="16"/>
      <color rgb="FF92D050"/>
      <name val="Arial"/>
      <family val="2"/>
    </font>
    <font>
      <b/>
      <sz val="8"/>
      <color rgb="FF00FF66"/>
      <name val="Arial"/>
      <family val="2"/>
    </font>
    <font>
      <b/>
      <sz val="8"/>
      <color rgb="FF006600"/>
      <name val="Arial"/>
      <family val="2"/>
    </font>
    <font>
      <sz val="10"/>
      <color rgb="FF000000"/>
      <name val="Calibri"/>
      <family val="2"/>
    </font>
    <font>
      <b/>
      <sz val="6"/>
      <color rgb="FFFF66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3300"/>
        <bgColor rgb="FFC9211E"/>
      </patternFill>
    </fill>
    <fill>
      <patternFill patternType="solid">
        <fgColor rgb="FFC0C0C0"/>
        <bgColor rgb="FFCCCCCC"/>
      </patternFill>
    </fill>
    <fill>
      <patternFill patternType="solid">
        <fgColor rgb="FFCC99FF"/>
        <bgColor rgb="FF9999FF"/>
      </patternFill>
    </fill>
    <fill>
      <patternFill patternType="solid">
        <fgColor rgb="FF666699"/>
        <bgColor rgb="FF808080"/>
      </patternFill>
    </fill>
    <fill>
      <patternFill patternType="solid">
        <fgColor rgb="FF993366"/>
        <bgColor rgb="FF993300"/>
      </patternFill>
    </fill>
    <fill>
      <patternFill patternType="solid">
        <fgColor rgb="FFFFCC99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4"/>
        <bgColor rgb="FFCCFFFF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Border="0" applyProtection="0"/>
    <xf numFmtId="164" fontId="1" fillId="0" borderId="0" applyBorder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190">
    <xf numFmtId="0" fontId="0" fillId="0" borderId="0" xfId="0"/>
    <xf numFmtId="165" fontId="0" fillId="0" borderId="0" xfId="0" applyNumberFormat="1" applyAlignment="1" applyProtection="1">
      <alignment horizontal="center" vertical="center"/>
    </xf>
    <xf numFmtId="166" fontId="3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</xf>
    <xf numFmtId="1" fontId="14" fillId="0" borderId="2" xfId="0" applyNumberFormat="1" applyFont="1" applyBorder="1" applyAlignment="1" applyProtection="1">
      <alignment horizontal="center" vertical="center"/>
      <protection locked="0"/>
    </xf>
    <xf numFmtId="1" fontId="15" fillId="0" borderId="2" xfId="0" applyNumberFormat="1" applyFont="1" applyBorder="1" applyAlignment="1" applyProtection="1">
      <alignment horizontal="center" vertical="center"/>
      <protection locked="0"/>
    </xf>
    <xf numFmtId="166" fontId="17" fillId="0" borderId="2" xfId="0" applyNumberFormat="1" applyFont="1" applyBorder="1" applyAlignment="1" applyProtection="1">
      <alignment horizontal="center" vertical="center"/>
    </xf>
    <xf numFmtId="1" fontId="19" fillId="0" borderId="2" xfId="0" applyNumberFormat="1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</xf>
    <xf numFmtId="1" fontId="22" fillId="0" borderId="2" xfId="0" applyNumberFormat="1" applyFont="1" applyBorder="1" applyAlignment="1" applyProtection="1">
      <alignment horizontal="center" vertical="center"/>
      <protection locked="0"/>
    </xf>
    <xf numFmtId="1" fontId="23" fillId="0" borderId="2" xfId="0" applyNumberFormat="1" applyFont="1" applyBorder="1" applyAlignment="1" applyProtection="1">
      <alignment horizontal="center" vertical="center"/>
      <protection locked="0"/>
    </xf>
    <xf numFmtId="166" fontId="25" fillId="0" borderId="2" xfId="0" applyNumberFormat="1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1" fontId="27" fillId="0" borderId="2" xfId="0" applyNumberFormat="1" applyFont="1" applyBorder="1" applyAlignment="1" applyProtection="1">
      <alignment horizontal="center" vertical="center"/>
      <protection locked="0"/>
    </xf>
    <xf numFmtId="1" fontId="28" fillId="0" borderId="2" xfId="0" applyNumberFormat="1" applyFont="1" applyBorder="1" applyAlignment="1" applyProtection="1">
      <alignment horizontal="center" vertical="center"/>
      <protection locked="0"/>
    </xf>
    <xf numFmtId="166" fontId="30" fillId="0" borderId="2" xfId="0" applyNumberFormat="1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1" fontId="33" fillId="0" borderId="2" xfId="0" applyNumberFormat="1" applyFont="1" applyBorder="1" applyAlignment="1" applyProtection="1">
      <alignment horizontal="center" vertical="center"/>
      <protection locked="0"/>
    </xf>
    <xf numFmtId="1" fontId="34" fillId="0" borderId="2" xfId="0" applyNumberFormat="1" applyFont="1" applyBorder="1" applyAlignment="1" applyProtection="1">
      <alignment horizontal="center" vertical="center"/>
      <protection locked="0"/>
    </xf>
    <xf numFmtId="166" fontId="36" fillId="0" borderId="2" xfId="0" applyNumberFormat="1" applyFont="1" applyBorder="1" applyAlignment="1" applyProtection="1">
      <alignment horizontal="center" vertical="center"/>
    </xf>
    <xf numFmtId="0" fontId="38" fillId="0" borderId="2" xfId="0" applyFont="1" applyBorder="1" applyAlignment="1" applyProtection="1">
      <alignment horizontal="center" vertical="center"/>
    </xf>
    <xf numFmtId="1" fontId="38" fillId="0" borderId="2" xfId="0" applyNumberFormat="1" applyFont="1" applyBorder="1" applyAlignment="1" applyProtection="1">
      <alignment horizontal="center" vertical="center"/>
      <protection locked="0"/>
    </xf>
    <xf numFmtId="1" fontId="39" fillId="0" borderId="2" xfId="0" applyNumberFormat="1" applyFont="1" applyBorder="1" applyAlignment="1" applyProtection="1">
      <alignment horizontal="center" vertical="center"/>
      <protection locked="0"/>
    </xf>
    <xf numFmtId="166" fontId="41" fillId="0" borderId="2" xfId="0" applyNumberFormat="1" applyFont="1" applyBorder="1" applyAlignment="1" applyProtection="1">
      <alignment horizontal="center" vertical="center"/>
    </xf>
    <xf numFmtId="0" fontId="38" fillId="0" borderId="6" xfId="0" applyFont="1" applyBorder="1" applyAlignment="1" applyProtection="1">
      <alignment horizontal="center" vertical="center"/>
    </xf>
    <xf numFmtId="166" fontId="44" fillId="0" borderId="2" xfId="0" applyNumberFormat="1" applyFont="1" applyBorder="1" applyAlignment="1" applyProtection="1">
      <alignment horizontal="center" vertical="center"/>
    </xf>
    <xf numFmtId="167" fontId="45" fillId="4" borderId="2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</xf>
    <xf numFmtId="0" fontId="48" fillId="0" borderId="2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/>
    </xf>
    <xf numFmtId="0" fontId="53" fillId="0" borderId="2" xfId="0" applyFont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54" fillId="0" borderId="0" xfId="0" applyFont="1" applyAlignment="1" applyProtection="1">
      <alignment horizontal="center" vertical="center"/>
    </xf>
    <xf numFmtId="0" fontId="55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/>
    </xf>
    <xf numFmtId="165" fontId="75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9" fillId="0" borderId="14" xfId="0" applyFont="1" applyBorder="1" applyAlignment="1" applyProtection="1">
      <alignment horizontal="center" vertical="center"/>
    </xf>
    <xf numFmtId="166" fontId="24" fillId="9" borderId="2" xfId="0" applyNumberFormat="1" applyFont="1" applyFill="1" applyBorder="1" applyAlignment="1" applyProtection="1">
      <alignment horizontal="center" vertical="center"/>
    </xf>
    <xf numFmtId="166" fontId="16" fillId="9" borderId="2" xfId="0" applyNumberFormat="1" applyFont="1" applyFill="1" applyBorder="1" applyAlignment="1" applyProtection="1">
      <alignment horizontal="center" vertical="center"/>
    </xf>
    <xf numFmtId="166" fontId="29" fillId="9" borderId="2" xfId="0" applyNumberFormat="1" applyFont="1" applyFill="1" applyBorder="1" applyAlignment="1" applyProtection="1">
      <alignment horizontal="center" vertical="center"/>
    </xf>
    <xf numFmtId="1" fontId="28" fillId="9" borderId="2" xfId="0" applyNumberFormat="1" applyFont="1" applyFill="1" applyBorder="1" applyAlignment="1" applyProtection="1">
      <alignment horizontal="center" vertical="center"/>
      <protection locked="0"/>
    </xf>
    <xf numFmtId="166" fontId="30" fillId="9" borderId="2" xfId="0" applyNumberFormat="1" applyFont="1" applyFill="1" applyBorder="1" applyAlignment="1" applyProtection="1">
      <alignment horizontal="center" vertical="center"/>
    </xf>
    <xf numFmtId="166" fontId="35" fillId="9" borderId="2" xfId="0" applyNumberFormat="1" applyFont="1" applyFill="1" applyBorder="1" applyAlignment="1" applyProtection="1">
      <alignment horizontal="center" vertical="center"/>
    </xf>
    <xf numFmtId="166" fontId="40" fillId="9" borderId="2" xfId="0" applyNumberFormat="1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90" fillId="0" borderId="16" xfId="0" applyFont="1" applyBorder="1" applyAlignment="1" applyProtection="1">
      <alignment horizontal="center" vertical="center"/>
    </xf>
    <xf numFmtId="0" fontId="56" fillId="0" borderId="16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166" fontId="43" fillId="9" borderId="2" xfId="0" applyNumberFormat="1" applyFont="1" applyFill="1" applyBorder="1" applyAlignment="1" applyProtection="1">
      <alignment horizontal="center" vertical="center"/>
    </xf>
    <xf numFmtId="166" fontId="43" fillId="10" borderId="2" xfId="0" applyNumberFormat="1" applyFont="1" applyFill="1" applyBorder="1" applyAlignment="1" applyProtection="1">
      <alignment horizontal="center" vertical="center"/>
    </xf>
    <xf numFmtId="0" fontId="70" fillId="9" borderId="14" xfId="0" applyFont="1" applyFill="1" applyBorder="1" applyAlignment="1" applyProtection="1">
      <alignment horizontal="center" vertical="center"/>
    </xf>
    <xf numFmtId="166" fontId="62" fillId="9" borderId="2" xfId="0" applyNumberFormat="1" applyFont="1" applyFill="1" applyBorder="1" applyAlignment="1" applyProtection="1">
      <alignment horizontal="center" vertical="center"/>
    </xf>
    <xf numFmtId="0" fontId="62" fillId="9" borderId="14" xfId="0" applyFont="1" applyFill="1" applyBorder="1" applyAlignment="1" applyProtection="1">
      <alignment horizontal="center" vertical="center"/>
    </xf>
    <xf numFmtId="0" fontId="73" fillId="9" borderId="14" xfId="0" applyFont="1" applyFill="1" applyBorder="1" applyAlignment="1" applyProtection="1">
      <alignment horizontal="center" vertical="center"/>
    </xf>
    <xf numFmtId="0" fontId="73" fillId="9" borderId="15" xfId="0" applyFont="1" applyFill="1" applyBorder="1" applyAlignment="1" applyProtection="1">
      <alignment horizontal="center" vertical="center"/>
    </xf>
    <xf numFmtId="0" fontId="78" fillId="9" borderId="2" xfId="0" applyFont="1" applyFill="1" applyBorder="1" applyAlignment="1" applyProtection="1">
      <alignment horizontal="center" vertical="center"/>
    </xf>
    <xf numFmtId="166" fontId="78" fillId="9" borderId="2" xfId="0" applyNumberFormat="1" applyFont="1" applyFill="1" applyBorder="1" applyAlignment="1" applyProtection="1">
      <alignment horizontal="center" vertical="center"/>
    </xf>
    <xf numFmtId="0" fontId="84" fillId="9" borderId="2" xfId="0" applyFont="1" applyFill="1" applyBorder="1" applyAlignment="1" applyProtection="1">
      <alignment horizontal="center" vertical="center"/>
    </xf>
    <xf numFmtId="166" fontId="84" fillId="9" borderId="2" xfId="0" applyNumberFormat="1" applyFont="1" applyFill="1" applyBorder="1" applyAlignment="1" applyProtection="1">
      <alignment horizontal="center" vertical="center"/>
    </xf>
    <xf numFmtId="0" fontId="60" fillId="7" borderId="2" xfId="0" applyFont="1" applyFill="1" applyBorder="1" applyAlignment="1" applyProtection="1">
      <alignment horizontal="center" vertical="center" textRotation="90"/>
    </xf>
    <xf numFmtId="0" fontId="59" fillId="0" borderId="14" xfId="0" applyFont="1" applyBorder="1" applyAlignment="1" applyProtection="1">
      <alignment horizontal="center" vertical="center" wrapText="1"/>
    </xf>
    <xf numFmtId="165" fontId="45" fillId="4" borderId="2" xfId="0" applyNumberFormat="1" applyFont="1" applyFill="1" applyBorder="1" applyAlignment="1" applyProtection="1">
      <alignment horizontal="center" vertical="center" wrapText="1"/>
    </xf>
    <xf numFmtId="166" fontId="4" fillId="5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6" fillId="0" borderId="0" xfId="0" applyFont="1" applyAlignment="1" applyProtection="1">
      <alignment horizontal="center" vertical="center"/>
    </xf>
    <xf numFmtId="0" fontId="95" fillId="0" borderId="0" xfId="0" applyFont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/>
    </xf>
    <xf numFmtId="166" fontId="11" fillId="0" borderId="3" xfId="0" applyNumberFormat="1" applyFont="1" applyBorder="1" applyAlignment="1" applyProtection="1">
      <alignment horizontal="center" vertical="center" wrapText="1"/>
    </xf>
    <xf numFmtId="0" fontId="101" fillId="0" borderId="16" xfId="0" applyFont="1" applyBorder="1" applyAlignment="1" applyProtection="1">
      <alignment horizontal="center" vertical="center"/>
    </xf>
    <xf numFmtId="0" fontId="72" fillId="0" borderId="16" xfId="0" applyFont="1" applyBorder="1" applyAlignment="1" applyProtection="1">
      <alignment horizontal="center" vertical="center" wrapText="1"/>
    </xf>
    <xf numFmtId="0" fontId="77" fillId="0" borderId="16" xfId="0" applyFont="1" applyBorder="1" applyAlignment="1" applyProtection="1">
      <alignment horizontal="center" vertical="center" wrapText="1"/>
    </xf>
    <xf numFmtId="0" fontId="83" fillId="0" borderId="16" xfId="0" applyFont="1" applyBorder="1" applyAlignment="1" applyProtection="1">
      <alignment horizontal="center" vertical="center" wrapText="1"/>
    </xf>
    <xf numFmtId="0" fontId="98" fillId="0" borderId="16" xfId="0" applyFont="1" applyBorder="1" applyAlignment="1" applyProtection="1">
      <alignment horizontal="center" vertical="center"/>
    </xf>
    <xf numFmtId="2" fontId="101" fillId="0" borderId="16" xfId="0" applyNumberFormat="1" applyFont="1" applyBorder="1" applyAlignment="1" applyProtection="1">
      <alignment horizontal="center" vertical="center"/>
    </xf>
    <xf numFmtId="2" fontId="72" fillId="0" borderId="16" xfId="0" applyNumberFormat="1" applyFont="1" applyBorder="1" applyAlignment="1" applyProtection="1">
      <alignment horizontal="center" vertical="center" wrapText="1"/>
    </xf>
    <xf numFmtId="2" fontId="77" fillId="0" borderId="16" xfId="0" applyNumberFormat="1" applyFont="1" applyBorder="1" applyAlignment="1" applyProtection="1">
      <alignment horizontal="center" vertical="center" wrapText="1"/>
    </xf>
    <xf numFmtId="2" fontId="83" fillId="0" borderId="16" xfId="0" applyNumberFormat="1" applyFont="1" applyBorder="1" applyAlignment="1" applyProtection="1">
      <alignment horizontal="center" vertical="center" wrapText="1"/>
    </xf>
    <xf numFmtId="2" fontId="98" fillId="0" borderId="16" xfId="0" applyNumberFormat="1" applyFont="1" applyBorder="1" applyAlignment="1" applyProtection="1">
      <alignment horizontal="center" vertical="center"/>
    </xf>
    <xf numFmtId="166" fontId="107" fillId="0" borderId="2" xfId="0" applyNumberFormat="1" applyFont="1" applyBorder="1" applyAlignment="1" applyProtection="1">
      <alignment horizontal="center" vertical="center"/>
    </xf>
    <xf numFmtId="168" fontId="101" fillId="0" borderId="16" xfId="0" applyNumberFormat="1" applyFont="1" applyBorder="1" applyAlignment="1" applyProtection="1">
      <alignment horizontal="center" vertical="center"/>
    </xf>
    <xf numFmtId="166" fontId="4" fillId="5" borderId="2" xfId="0" applyNumberFormat="1" applyFont="1" applyFill="1" applyBorder="1" applyAlignment="1" applyProtection="1">
      <alignment horizontal="center" vertical="center" wrapText="1"/>
    </xf>
    <xf numFmtId="165" fontId="45" fillId="4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6" fontId="89" fillId="0" borderId="22" xfId="0" applyNumberFormat="1" applyFont="1" applyBorder="1" applyAlignment="1" applyProtection="1">
      <alignment horizontal="center" vertical="center"/>
    </xf>
    <xf numFmtId="166" fontId="89" fillId="0" borderId="24" xfId="0" applyNumberFormat="1" applyFont="1" applyBorder="1" applyAlignment="1" applyProtection="1">
      <alignment horizontal="center" vertical="center"/>
    </xf>
    <xf numFmtId="166" fontId="89" fillId="0" borderId="26" xfId="0" applyNumberFormat="1" applyFont="1" applyBorder="1" applyAlignment="1" applyProtection="1">
      <alignment horizontal="center" vertical="center"/>
    </xf>
    <xf numFmtId="166" fontId="89" fillId="0" borderId="27" xfId="0" applyNumberFormat="1" applyFont="1" applyBorder="1" applyAlignment="1" applyProtection="1">
      <alignment horizontal="center" vertical="center"/>
    </xf>
    <xf numFmtId="0" fontId="88" fillId="0" borderId="23" xfId="0" applyFont="1" applyBorder="1" applyAlignment="1" applyProtection="1">
      <alignment horizontal="center" vertical="center"/>
    </xf>
    <xf numFmtId="0" fontId="88" fillId="0" borderId="22" xfId="0" applyFont="1" applyBorder="1" applyAlignment="1" applyProtection="1">
      <alignment horizontal="center" vertical="center"/>
    </xf>
    <xf numFmtId="0" fontId="88" fillId="0" borderId="25" xfId="0" applyFont="1" applyBorder="1" applyAlignment="1" applyProtection="1">
      <alignment horizontal="center" vertical="center"/>
    </xf>
    <xf numFmtId="0" fontId="88" fillId="0" borderId="26" xfId="0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99" fillId="0" borderId="16" xfId="0" applyFont="1" applyBorder="1" applyAlignment="1" applyProtection="1">
      <alignment horizontal="center" vertical="center" textRotation="90"/>
    </xf>
    <xf numFmtId="0" fontId="102" fillId="0" borderId="16" xfId="0" applyFont="1" applyBorder="1" applyAlignment="1" applyProtection="1">
      <alignment horizontal="center" vertical="center" textRotation="45" wrapText="1"/>
    </xf>
    <xf numFmtId="0" fontId="108" fillId="0" borderId="16" xfId="0" applyFont="1" applyBorder="1" applyAlignment="1" applyProtection="1">
      <alignment horizontal="center" vertical="center" textRotation="41" wrapText="1"/>
    </xf>
    <xf numFmtId="0" fontId="97" fillId="0" borderId="16" xfId="0" applyFont="1" applyBorder="1" applyAlignment="1" applyProtection="1">
      <alignment horizontal="center" vertical="center" textRotation="90"/>
    </xf>
    <xf numFmtId="0" fontId="77" fillId="0" borderId="16" xfId="0" applyFont="1" applyBorder="1" applyAlignment="1" applyProtection="1">
      <alignment horizontal="center" vertical="center" wrapText="1"/>
    </xf>
    <xf numFmtId="0" fontId="83" fillId="0" borderId="16" xfId="0" applyFont="1" applyBorder="1" applyAlignment="1" applyProtection="1">
      <alignment horizontal="center" vertical="center" wrapText="1"/>
    </xf>
    <xf numFmtId="0" fontId="98" fillId="0" borderId="16" xfId="0" applyFont="1" applyBorder="1" applyAlignment="1" applyProtection="1">
      <alignment horizontal="center" vertical="center"/>
    </xf>
    <xf numFmtId="0" fontId="101" fillId="0" borderId="16" xfId="0" applyFont="1" applyBorder="1" applyAlignment="1" applyProtection="1">
      <alignment horizontal="center" vertical="center"/>
    </xf>
    <xf numFmtId="0" fontId="72" fillId="0" borderId="16" xfId="0" applyFont="1" applyBorder="1" applyAlignment="1" applyProtection="1">
      <alignment horizontal="center" vertical="center" wrapText="1"/>
    </xf>
    <xf numFmtId="0" fontId="96" fillId="0" borderId="0" xfId="0" applyFont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59" fillId="0" borderId="3" xfId="0" applyFont="1" applyBorder="1" applyAlignment="1" applyProtection="1">
      <alignment horizontal="center" vertical="center" wrapText="1"/>
    </xf>
    <xf numFmtId="166" fontId="11" fillId="0" borderId="3" xfId="0" applyNumberFormat="1" applyFont="1" applyBorder="1" applyAlignment="1" applyProtection="1">
      <alignment horizontal="center" vertical="center" wrapText="1"/>
    </xf>
    <xf numFmtId="0" fontId="100" fillId="0" borderId="16" xfId="0" applyFont="1" applyBorder="1" applyAlignment="1" applyProtection="1">
      <alignment horizontal="center" vertical="center" textRotation="9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 textRotation="90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/>
    </xf>
    <xf numFmtId="0" fontId="37" fillId="0" borderId="2" xfId="0" applyFont="1" applyBorder="1" applyAlignment="1" applyProtection="1">
      <alignment horizontal="center" vertical="center" wrapText="1"/>
    </xf>
    <xf numFmtId="0" fontId="42" fillId="0" borderId="2" xfId="0" applyFont="1" applyBorder="1" applyAlignment="1" applyProtection="1">
      <alignment horizontal="center" vertical="center" wrapText="1"/>
    </xf>
    <xf numFmtId="166" fontId="50" fillId="0" borderId="2" xfId="0" applyNumberFormat="1" applyFont="1" applyBorder="1" applyAlignment="1" applyProtection="1">
      <alignment horizontal="center" vertical="center"/>
    </xf>
    <xf numFmtId="166" fontId="51" fillId="0" borderId="2" xfId="0" applyNumberFormat="1" applyFont="1" applyBorder="1" applyAlignment="1" applyProtection="1">
      <alignment horizontal="center" vertical="center"/>
    </xf>
    <xf numFmtId="0" fontId="51" fillId="4" borderId="2" xfId="0" applyFont="1" applyFill="1" applyBorder="1" applyAlignment="1" applyProtection="1">
      <alignment horizontal="center" vertical="center"/>
    </xf>
    <xf numFmtId="166" fontId="51" fillId="5" borderId="2" xfId="0" applyNumberFormat="1" applyFont="1" applyFill="1" applyBorder="1" applyAlignment="1" applyProtection="1">
      <alignment horizontal="center" vertical="center"/>
    </xf>
    <xf numFmtId="0" fontId="46" fillId="0" borderId="7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/>
    </xf>
    <xf numFmtId="166" fontId="50" fillId="0" borderId="10" xfId="0" applyNumberFormat="1" applyFont="1" applyBorder="1" applyAlignment="1" applyProtection="1">
      <alignment horizontal="center" vertical="center"/>
    </xf>
    <xf numFmtId="166" fontId="51" fillId="0" borderId="10" xfId="0" applyNumberFormat="1" applyFont="1" applyBorder="1" applyAlignment="1" applyProtection="1">
      <alignment horizontal="center" vertical="center"/>
    </xf>
    <xf numFmtId="0" fontId="61" fillId="0" borderId="2" xfId="0" applyFont="1" applyBorder="1" applyAlignment="1" applyProtection="1">
      <alignment horizontal="center" vertical="center" wrapText="1"/>
    </xf>
    <xf numFmtId="0" fontId="62" fillId="0" borderId="2" xfId="0" applyFont="1" applyBorder="1" applyAlignment="1" applyProtection="1">
      <alignment horizontal="center" vertical="center"/>
      <protection locked="0"/>
    </xf>
    <xf numFmtId="166" fontId="63" fillId="0" borderId="2" xfId="0" applyNumberFormat="1" applyFont="1" applyBorder="1" applyAlignment="1" applyProtection="1">
      <alignment horizontal="center" vertical="center"/>
    </xf>
    <xf numFmtId="0" fontId="61" fillId="0" borderId="2" xfId="0" applyFont="1" applyBorder="1" applyAlignment="1" applyProtection="1">
      <alignment horizontal="center" vertical="center"/>
    </xf>
    <xf numFmtId="0" fontId="46" fillId="0" borderId="17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/>
    </xf>
    <xf numFmtId="166" fontId="55" fillId="0" borderId="16" xfId="0" applyNumberFormat="1" applyFont="1" applyBorder="1" applyAlignment="1" applyProtection="1">
      <alignment horizontal="center" vertical="center"/>
    </xf>
    <xf numFmtId="166" fontId="51" fillId="0" borderId="16" xfId="0" applyNumberFormat="1" applyFont="1" applyBorder="1" applyAlignment="1" applyProtection="1">
      <alignment horizontal="center" vertical="center"/>
    </xf>
    <xf numFmtId="0" fontId="51" fillId="4" borderId="11" xfId="0" applyFont="1" applyFill="1" applyBorder="1" applyAlignment="1" applyProtection="1">
      <alignment horizontal="center" vertical="center"/>
    </xf>
    <xf numFmtId="166" fontId="51" fillId="5" borderId="11" xfId="0" applyNumberFormat="1" applyFont="1" applyFill="1" applyBorder="1" applyAlignment="1" applyProtection="1">
      <alignment horizontal="center" vertical="center"/>
    </xf>
    <xf numFmtId="0" fontId="57" fillId="0" borderId="12" xfId="0" applyFont="1" applyBorder="1" applyAlignment="1" applyProtection="1">
      <alignment horizontal="center" vertical="center"/>
    </xf>
    <xf numFmtId="166" fontId="58" fillId="0" borderId="13" xfId="0" applyNumberFormat="1" applyFont="1" applyBorder="1" applyAlignment="1" applyProtection="1">
      <alignment horizontal="center" vertical="center"/>
    </xf>
    <xf numFmtId="0" fontId="59" fillId="0" borderId="2" xfId="0" applyFont="1" applyBorder="1" applyAlignment="1" applyProtection="1">
      <alignment horizontal="center" vertical="center" wrapText="1"/>
    </xf>
    <xf numFmtId="166" fontId="11" fillId="0" borderId="2" xfId="0" applyNumberFormat="1" applyFont="1" applyBorder="1" applyAlignment="1" applyProtection="1">
      <alignment horizontal="center" vertical="center" wrapText="1"/>
    </xf>
    <xf numFmtId="0" fontId="93" fillId="0" borderId="16" xfId="0" applyFont="1" applyBorder="1" applyAlignment="1" applyProtection="1">
      <alignment horizontal="center" vertical="center" wrapText="1"/>
    </xf>
    <xf numFmtId="0" fontId="72" fillId="0" borderId="2" xfId="0" applyFont="1" applyBorder="1" applyAlignment="1" applyProtection="1">
      <alignment horizontal="center" vertical="center" wrapText="1"/>
    </xf>
    <xf numFmtId="0" fontId="73" fillId="0" borderId="2" xfId="0" applyFont="1" applyBorder="1" applyAlignment="1" applyProtection="1">
      <alignment horizontal="center" vertical="center"/>
      <protection locked="0"/>
    </xf>
    <xf numFmtId="166" fontId="74" fillId="0" borderId="2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 applyProtection="1">
      <alignment horizontal="center" vertical="center" wrapText="1"/>
    </xf>
    <xf numFmtId="0" fontId="78" fillId="0" borderId="2" xfId="0" applyFont="1" applyBorder="1" applyAlignment="1" applyProtection="1">
      <alignment horizontal="center" vertical="center"/>
      <protection locked="0"/>
    </xf>
    <xf numFmtId="166" fontId="79" fillId="0" borderId="2" xfId="0" applyNumberFormat="1" applyFont="1" applyBorder="1" applyAlignment="1" applyProtection="1">
      <alignment horizontal="center" vertical="center"/>
    </xf>
    <xf numFmtId="0" fontId="60" fillId="6" borderId="0" xfId="0" applyFont="1" applyFill="1" applyAlignment="1" applyProtection="1">
      <alignment horizontal="center" vertical="center" textRotation="90"/>
    </xf>
    <xf numFmtId="0" fontId="106" fillId="0" borderId="2" xfId="0" applyFont="1" applyBorder="1" applyAlignment="1" applyProtection="1">
      <alignment horizontal="center" vertical="center" wrapText="1"/>
    </xf>
    <xf numFmtId="0" fontId="69" fillId="0" borderId="2" xfId="0" applyFont="1" applyBorder="1" applyAlignment="1" applyProtection="1">
      <alignment horizontal="center" vertical="center" wrapText="1"/>
    </xf>
    <xf numFmtId="0" fontId="70" fillId="0" borderId="2" xfId="0" applyFont="1" applyBorder="1" applyAlignment="1" applyProtection="1">
      <alignment horizontal="center" vertical="center"/>
      <protection locked="0"/>
    </xf>
    <xf numFmtId="166" fontId="71" fillId="0" borderId="2" xfId="0" applyNumberFormat="1" applyFont="1" applyBorder="1" applyAlignment="1" applyProtection="1">
      <alignment horizontal="center" vertical="center"/>
    </xf>
    <xf numFmtId="166" fontId="11" fillId="0" borderId="2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166" fontId="11" fillId="0" borderId="6" xfId="0" applyNumberFormat="1" applyFont="1" applyBorder="1" applyAlignment="1" applyProtection="1">
      <alignment horizontal="center" vertical="center"/>
    </xf>
    <xf numFmtId="166" fontId="85" fillId="0" borderId="2" xfId="0" applyNumberFormat="1" applyFont="1" applyBorder="1" applyAlignment="1" applyProtection="1">
      <alignment horizontal="center" vertical="center"/>
    </xf>
    <xf numFmtId="0" fontId="83" fillId="0" borderId="2" xfId="0" applyFont="1" applyBorder="1" applyAlignment="1" applyProtection="1">
      <alignment horizontal="center" vertical="center" wrapText="1"/>
    </xf>
    <xf numFmtId="0" fontId="84" fillId="0" borderId="2" xfId="0" applyFont="1" applyBorder="1" applyAlignment="1" applyProtection="1">
      <alignment horizontal="center" vertical="center"/>
      <protection locked="0"/>
    </xf>
    <xf numFmtId="0" fontId="82" fillId="8" borderId="2" xfId="0" applyFont="1" applyFill="1" applyBorder="1" applyAlignment="1" applyProtection="1">
      <alignment horizontal="center" vertical="center" textRotation="90"/>
    </xf>
    <xf numFmtId="0" fontId="103" fillId="0" borderId="2" xfId="0" applyFont="1" applyBorder="1" applyAlignment="1" applyProtection="1">
      <alignment horizontal="center" vertical="center" wrapText="1"/>
    </xf>
    <xf numFmtId="0" fontId="87" fillId="11" borderId="21" xfId="0" applyFont="1" applyFill="1" applyBorder="1" applyAlignment="1" applyProtection="1">
      <alignment horizontal="center" vertical="center" textRotation="90"/>
    </xf>
    <xf numFmtId="0" fontId="87" fillId="11" borderId="5" xfId="0" applyFont="1" applyFill="1" applyBorder="1" applyAlignment="1" applyProtection="1">
      <alignment horizontal="center" vertical="center" textRotation="90"/>
    </xf>
    <xf numFmtId="0" fontId="9" fillId="0" borderId="2" xfId="0" applyFont="1" applyBorder="1" applyAlignment="1" applyProtection="1">
      <alignment horizontal="center" vertical="center"/>
    </xf>
    <xf numFmtId="165" fontId="45" fillId="4" borderId="11" xfId="0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/>
    </xf>
    <xf numFmtId="166" fontId="11" fillId="5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86" fillId="0" borderId="2" xfId="0" applyFont="1" applyBorder="1" applyAlignment="1" applyProtection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1" fontId="96" fillId="0" borderId="16" xfId="0" applyNumberFormat="1" applyFont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 vertical="center" wrapText="1"/>
      <protection locked="0"/>
    </xf>
    <xf numFmtId="0" fontId="59" fillId="0" borderId="14" xfId="0" applyFont="1" applyBorder="1" applyAlignment="1" applyProtection="1">
      <alignment horizontal="center" vertical="center" wrapText="1"/>
      <protection locked="0"/>
    </xf>
    <xf numFmtId="1" fontId="4" fillId="4" borderId="2" xfId="0" applyNumberFormat="1" applyFont="1" applyFill="1" applyBorder="1" applyAlignment="1" applyProtection="1">
      <alignment horizontal="center" vertical="center" wrapText="1"/>
    </xf>
  </cellXfs>
  <cellStyles count="5">
    <cellStyle name="En-tête" xfId="3"/>
    <cellStyle name="Normal" xfId="0" builtinId="0"/>
    <cellStyle name="Résultat" xfId="1"/>
    <cellStyle name="Résultat2" xfId="2"/>
    <cellStyle name="Titre1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CC33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00"/>
      <rgbColor rgb="FF0066CC"/>
      <rgbColor rgb="FFCCCCCC"/>
      <rgbColor rgb="FF000080"/>
      <rgbColor rgb="FFFF00FF"/>
      <rgbColor rgb="FFFFFF00"/>
      <rgbColor rgb="FF00FFFF"/>
      <rgbColor rgb="FF800080"/>
      <rgbColor rgb="FFC9211E"/>
      <rgbColor rgb="FF3FAF4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99FF"/>
      <rgbColor rgb="FFACB20C"/>
      <rgbColor rgb="FFE8A202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D62E4E"/>
      <rgbColor rgb="FF55308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6"/>
  <sheetViews>
    <sheetView tabSelected="1" workbookViewId="0">
      <selection activeCell="C3" sqref="C3:G3"/>
    </sheetView>
  </sheetViews>
  <sheetFormatPr baseColWidth="10" defaultColWidth="9.1796875" defaultRowHeight="15.5" x14ac:dyDescent="0.25"/>
  <cols>
    <col min="1" max="1" width="4.453125" style="46" customWidth="1"/>
    <col min="2" max="2" width="15.453125" style="46" customWidth="1"/>
    <col min="3" max="3" width="1.36328125" style="46" customWidth="1"/>
    <col min="4" max="4" width="6.1796875" style="46" customWidth="1"/>
    <col min="5" max="5" width="7.6328125" style="46" customWidth="1"/>
    <col min="6" max="6" width="7" style="46" customWidth="1"/>
    <col min="7" max="7" width="4.36328125" style="46" customWidth="1"/>
    <col min="8" max="8" width="6.6328125" style="46" customWidth="1"/>
    <col min="9" max="9" width="5.1796875" style="46" customWidth="1"/>
    <col min="10" max="10" width="8.36328125" style="1" customWidth="1"/>
    <col min="11" max="11" width="7.36328125" style="1" customWidth="1"/>
    <col min="12" max="12" width="12.81640625" style="46" customWidth="1"/>
    <col min="13" max="13" width="8" style="2" customWidth="1"/>
    <col min="14" max="1016" width="10.81640625" style="46" customWidth="1"/>
    <col min="1017" max="1025" width="10.81640625" style="3" customWidth="1"/>
  </cols>
  <sheetData>
    <row r="1" spans="1:13" ht="17.5" customHeight="1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6.5" customHeight="1" x14ac:dyDescent="0.25">
      <c r="B2" s="120" t="s">
        <v>78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18.75" customHeight="1" thickBot="1" x14ac:dyDescent="0.3">
      <c r="B3" s="75" t="s">
        <v>1</v>
      </c>
      <c r="C3" s="104"/>
      <c r="D3" s="104"/>
      <c r="E3" s="104"/>
      <c r="F3" s="104"/>
      <c r="G3" s="104"/>
      <c r="H3" s="121" t="s">
        <v>2</v>
      </c>
      <c r="I3" s="121"/>
      <c r="J3" s="184"/>
      <c r="K3" s="184"/>
      <c r="L3" s="184"/>
      <c r="M3" s="184"/>
    </row>
    <row r="4" spans="1:13" ht="21" customHeight="1" thickBot="1" x14ac:dyDescent="0.3">
      <c r="E4" s="4" t="s">
        <v>3</v>
      </c>
      <c r="F4" s="122" t="s">
        <v>4</v>
      </c>
      <c r="G4" s="122"/>
      <c r="H4" s="122"/>
      <c r="I4" s="122"/>
    </row>
    <row r="5" spans="1:13" ht="21.75" customHeight="1" x14ac:dyDescent="0.25">
      <c r="B5" s="123" t="s">
        <v>5</v>
      </c>
      <c r="C5" s="123"/>
      <c r="D5" s="5" t="s">
        <v>6</v>
      </c>
      <c r="E5" s="6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8" t="s">
        <v>12</v>
      </c>
      <c r="K5" s="8" t="s">
        <v>13</v>
      </c>
      <c r="L5" s="80" t="s">
        <v>14</v>
      </c>
      <c r="M5" s="46"/>
    </row>
    <row r="6" spans="1:13" ht="11.75" customHeight="1" x14ac:dyDescent="0.25">
      <c r="A6" s="124" t="s">
        <v>15</v>
      </c>
      <c r="B6" s="125" t="s">
        <v>16</v>
      </c>
      <c r="C6" s="125"/>
      <c r="D6" s="9" t="s">
        <v>17</v>
      </c>
      <c r="E6" s="10"/>
      <c r="F6" s="11"/>
      <c r="G6" s="11"/>
      <c r="H6" s="11"/>
      <c r="I6" s="11"/>
      <c r="J6" s="49">
        <v>3.0067499999999998</v>
      </c>
      <c r="K6" s="49">
        <v>3.0594999999999999</v>
      </c>
      <c r="L6" s="12">
        <f t="shared" ref="L6:L38" si="0">J6*E6+SUM(F6:I6)*K6</f>
        <v>0</v>
      </c>
      <c r="M6" s="46"/>
    </row>
    <row r="7" spans="1:13" ht="11.75" customHeight="1" x14ac:dyDescent="0.25">
      <c r="A7" s="124"/>
      <c r="B7" s="125"/>
      <c r="C7" s="125"/>
      <c r="D7" s="9" t="s">
        <v>18</v>
      </c>
      <c r="E7" s="10"/>
      <c r="F7" s="11"/>
      <c r="G7" s="11"/>
      <c r="H7" s="11"/>
      <c r="I7" s="11"/>
      <c r="J7" s="49">
        <v>11.605</v>
      </c>
      <c r="K7" s="49">
        <v>11.816000000000001</v>
      </c>
      <c r="L7" s="12">
        <f t="shared" si="0"/>
        <v>0</v>
      </c>
      <c r="M7" s="46"/>
    </row>
    <row r="8" spans="1:13" ht="11.75" customHeight="1" x14ac:dyDescent="0.25">
      <c r="A8" s="124"/>
      <c r="B8" s="126" t="s">
        <v>19</v>
      </c>
      <c r="C8" s="126"/>
      <c r="D8" s="9" t="s">
        <v>17</v>
      </c>
      <c r="E8" s="10"/>
      <c r="F8" s="13"/>
      <c r="G8" s="13"/>
      <c r="H8" s="13"/>
      <c r="I8" s="13"/>
      <c r="J8" s="49">
        <v>3.0911499999999998</v>
      </c>
      <c r="K8" s="49">
        <v>3.1438999999999999</v>
      </c>
      <c r="L8" s="12">
        <f t="shared" si="0"/>
        <v>0</v>
      </c>
      <c r="M8" s="46"/>
    </row>
    <row r="9" spans="1:13" ht="11.75" customHeight="1" x14ac:dyDescent="0.25">
      <c r="A9" s="124"/>
      <c r="B9" s="126"/>
      <c r="C9" s="126"/>
      <c r="D9" s="9" t="s">
        <v>18</v>
      </c>
      <c r="E9" s="10"/>
      <c r="F9" s="13"/>
      <c r="G9" s="13"/>
      <c r="H9" s="13"/>
      <c r="I9" s="13"/>
      <c r="J9" s="49">
        <v>12.238</v>
      </c>
      <c r="K9" s="49">
        <v>12.449</v>
      </c>
      <c r="L9" s="12">
        <f t="shared" si="0"/>
        <v>0</v>
      </c>
      <c r="M9" s="46"/>
    </row>
    <row r="10" spans="1:13" ht="11.75" customHeight="1" x14ac:dyDescent="0.25">
      <c r="A10" s="124"/>
      <c r="B10" s="125" t="s">
        <v>20</v>
      </c>
      <c r="C10" s="125"/>
      <c r="D10" s="9" t="s">
        <v>17</v>
      </c>
      <c r="E10" s="10"/>
      <c r="F10" s="13"/>
      <c r="G10" s="13"/>
      <c r="H10" s="13"/>
      <c r="I10" s="13"/>
      <c r="J10" s="49">
        <v>3.0911499999999998</v>
      </c>
      <c r="K10" s="49">
        <v>3.1438999999999999</v>
      </c>
      <c r="L10" s="12">
        <f t="shared" si="0"/>
        <v>0</v>
      </c>
      <c r="M10" s="46"/>
    </row>
    <row r="11" spans="1:13" ht="11.75" customHeight="1" x14ac:dyDescent="0.25">
      <c r="A11" s="124"/>
      <c r="B11" s="125"/>
      <c r="C11" s="125"/>
      <c r="D11" s="9" t="s">
        <v>18</v>
      </c>
      <c r="E11" s="10"/>
      <c r="F11" s="13"/>
      <c r="G11" s="13"/>
      <c r="H11" s="13"/>
      <c r="I11" s="13"/>
      <c r="J11" s="49">
        <v>12.238</v>
      </c>
      <c r="K11" s="49">
        <v>12.449</v>
      </c>
      <c r="L11" s="12">
        <f t="shared" si="0"/>
        <v>0</v>
      </c>
      <c r="M11" s="46"/>
    </row>
    <row r="12" spans="1:13" ht="11.75" customHeight="1" x14ac:dyDescent="0.25">
      <c r="A12" s="124"/>
      <c r="B12" s="125" t="s">
        <v>21</v>
      </c>
      <c r="C12" s="125"/>
      <c r="D12" s="9" t="s">
        <v>17</v>
      </c>
      <c r="E12" s="10"/>
      <c r="F12" s="13"/>
      <c r="G12" s="13"/>
      <c r="H12" s="13"/>
      <c r="I12" s="13"/>
      <c r="J12" s="49">
        <v>3.42875</v>
      </c>
      <c r="K12" s="49">
        <v>3.4815</v>
      </c>
      <c r="L12" s="12">
        <f t="shared" si="0"/>
        <v>0</v>
      </c>
      <c r="M12" s="46"/>
    </row>
    <row r="13" spans="1:13" ht="11.75" customHeight="1" x14ac:dyDescent="0.25">
      <c r="A13" s="124"/>
      <c r="B13" s="125"/>
      <c r="C13" s="125"/>
      <c r="D13" s="9" t="s">
        <v>18</v>
      </c>
      <c r="E13" s="10"/>
      <c r="F13" s="13"/>
      <c r="G13" s="13"/>
      <c r="H13" s="13"/>
      <c r="I13" s="13"/>
      <c r="J13" s="49">
        <v>13.292999999999999</v>
      </c>
      <c r="K13" s="49">
        <v>13.504</v>
      </c>
      <c r="L13" s="12">
        <f t="shared" si="0"/>
        <v>0</v>
      </c>
      <c r="M13" s="46"/>
    </row>
    <row r="14" spans="1:13" ht="11.75" customHeight="1" x14ac:dyDescent="0.25">
      <c r="A14" s="124"/>
      <c r="B14" s="126" t="s">
        <v>22</v>
      </c>
      <c r="C14" s="126"/>
      <c r="D14" s="9" t="s">
        <v>17</v>
      </c>
      <c r="E14" s="10"/>
      <c r="F14" s="13"/>
      <c r="G14" s="13"/>
      <c r="H14" s="13"/>
      <c r="I14" s="13"/>
      <c r="J14" s="49">
        <v>3.0911499999999998</v>
      </c>
      <c r="K14" s="49">
        <v>3.1438999999999999</v>
      </c>
      <c r="L14" s="12">
        <f t="shared" si="0"/>
        <v>0</v>
      </c>
      <c r="M14" s="46"/>
    </row>
    <row r="15" spans="1:13" ht="11.75" customHeight="1" x14ac:dyDescent="0.25">
      <c r="A15" s="124"/>
      <c r="B15" s="126"/>
      <c r="C15" s="126"/>
      <c r="D15" s="9" t="s">
        <v>18</v>
      </c>
      <c r="E15" s="10"/>
      <c r="F15" s="13"/>
      <c r="G15" s="13"/>
      <c r="H15" s="13"/>
      <c r="I15" s="13"/>
      <c r="J15" s="49">
        <v>12.238</v>
      </c>
      <c r="K15" s="49">
        <v>12.238</v>
      </c>
      <c r="L15" s="12">
        <f t="shared" si="0"/>
        <v>0</v>
      </c>
      <c r="M15" s="46"/>
    </row>
    <row r="16" spans="1:13" ht="11.75" customHeight="1" x14ac:dyDescent="0.25">
      <c r="A16" s="124"/>
      <c r="B16" s="126" t="s">
        <v>23</v>
      </c>
      <c r="C16" s="126"/>
      <c r="D16" s="9" t="s">
        <v>17</v>
      </c>
      <c r="E16" s="10"/>
      <c r="F16" s="13"/>
      <c r="G16" s="13"/>
      <c r="H16" s="13"/>
      <c r="I16" s="13"/>
      <c r="J16" s="49">
        <v>3.0911499999999998</v>
      </c>
      <c r="K16" s="49">
        <v>3.1438999999999999</v>
      </c>
      <c r="L16" s="12">
        <f t="shared" si="0"/>
        <v>0</v>
      </c>
      <c r="M16" s="46"/>
    </row>
    <row r="17" spans="1:13" ht="11.75" customHeight="1" x14ac:dyDescent="0.25">
      <c r="A17" s="124"/>
      <c r="B17" s="126"/>
      <c r="C17" s="126"/>
      <c r="D17" s="9" t="s">
        <v>18</v>
      </c>
      <c r="E17" s="10"/>
      <c r="F17" s="13"/>
      <c r="G17" s="13"/>
      <c r="H17" s="13"/>
      <c r="I17" s="13"/>
      <c r="J17" s="49">
        <v>12.238</v>
      </c>
      <c r="K17" s="49">
        <v>12.449</v>
      </c>
      <c r="L17" s="12">
        <f t="shared" si="0"/>
        <v>0</v>
      </c>
      <c r="M17" s="46"/>
    </row>
    <row r="18" spans="1:13" ht="11.75" customHeight="1" x14ac:dyDescent="0.25">
      <c r="A18" s="124"/>
      <c r="B18" s="126" t="s">
        <v>24</v>
      </c>
      <c r="C18" s="126"/>
      <c r="D18" s="9" t="s">
        <v>17</v>
      </c>
      <c r="E18" s="10"/>
      <c r="F18" s="13"/>
      <c r="G18" s="13"/>
      <c r="H18" s="13"/>
      <c r="I18" s="13"/>
      <c r="J18" s="49">
        <v>3.0911499999999998</v>
      </c>
      <c r="K18" s="49">
        <v>3.1438999999999999</v>
      </c>
      <c r="L18" s="12">
        <f t="shared" si="0"/>
        <v>0</v>
      </c>
      <c r="M18" s="46"/>
    </row>
    <row r="19" spans="1:13" ht="11.75" customHeight="1" x14ac:dyDescent="0.25">
      <c r="A19" s="124"/>
      <c r="B19" s="126"/>
      <c r="C19" s="126"/>
      <c r="D19" s="9" t="s">
        <v>18</v>
      </c>
      <c r="E19" s="10"/>
      <c r="F19" s="13"/>
      <c r="G19" s="13"/>
      <c r="H19" s="13"/>
      <c r="I19" s="13"/>
      <c r="J19" s="49">
        <v>12.238</v>
      </c>
      <c r="K19" s="49">
        <v>12.449</v>
      </c>
      <c r="L19" s="12">
        <f t="shared" si="0"/>
        <v>0</v>
      </c>
      <c r="M19" s="46"/>
    </row>
    <row r="20" spans="1:13" ht="11.75" customHeight="1" x14ac:dyDescent="0.25">
      <c r="A20" s="124"/>
      <c r="B20" s="126" t="s">
        <v>25</v>
      </c>
      <c r="C20" s="126"/>
      <c r="D20" s="9" t="s">
        <v>17</v>
      </c>
      <c r="E20" s="10"/>
      <c r="F20" s="13"/>
      <c r="G20" s="13"/>
      <c r="H20" s="13"/>
      <c r="I20" s="13"/>
      <c r="J20" s="49">
        <v>3.0911499999999998</v>
      </c>
      <c r="K20" s="49">
        <v>3.1438999999999999</v>
      </c>
      <c r="L20" s="12">
        <f t="shared" si="0"/>
        <v>0</v>
      </c>
      <c r="M20" s="46"/>
    </row>
    <row r="21" spans="1:13" ht="11.75" customHeight="1" x14ac:dyDescent="0.25">
      <c r="A21" s="124"/>
      <c r="B21" s="126"/>
      <c r="C21" s="126"/>
      <c r="D21" s="9" t="s">
        <v>18</v>
      </c>
      <c r="E21" s="10"/>
      <c r="F21" s="13"/>
      <c r="G21" s="13"/>
      <c r="H21" s="13"/>
      <c r="I21" s="13"/>
      <c r="J21" s="49">
        <v>12.238</v>
      </c>
      <c r="K21" s="49">
        <v>12.449</v>
      </c>
      <c r="L21" s="12">
        <f t="shared" si="0"/>
        <v>0</v>
      </c>
      <c r="M21" s="46"/>
    </row>
    <row r="22" spans="1:13" ht="11.75" customHeight="1" x14ac:dyDescent="0.25">
      <c r="A22" s="124"/>
      <c r="B22" s="126" t="s">
        <v>26</v>
      </c>
      <c r="C22" s="126"/>
      <c r="D22" s="9" t="s">
        <v>17</v>
      </c>
      <c r="E22" s="10"/>
      <c r="F22" s="13"/>
      <c r="G22" s="13"/>
      <c r="H22" s="13"/>
      <c r="I22" s="13"/>
      <c r="J22" s="49">
        <v>3.0911499999999998</v>
      </c>
      <c r="K22" s="49">
        <v>3.1438999999999999</v>
      </c>
      <c r="L22" s="12">
        <f t="shared" si="0"/>
        <v>0</v>
      </c>
      <c r="M22" s="46"/>
    </row>
    <row r="23" spans="1:13" ht="11.75" customHeight="1" x14ac:dyDescent="0.25">
      <c r="A23" s="124"/>
      <c r="B23" s="126"/>
      <c r="C23" s="126"/>
      <c r="D23" s="9" t="s">
        <v>18</v>
      </c>
      <c r="E23" s="10"/>
      <c r="F23" s="13"/>
      <c r="G23" s="13"/>
      <c r="H23" s="13"/>
      <c r="I23" s="13"/>
      <c r="J23" s="49">
        <v>12.238</v>
      </c>
      <c r="K23" s="49">
        <v>12.449</v>
      </c>
      <c r="L23" s="12">
        <f t="shared" si="0"/>
        <v>0</v>
      </c>
      <c r="M23" s="46"/>
    </row>
    <row r="24" spans="1:13" ht="11.75" customHeight="1" x14ac:dyDescent="0.25">
      <c r="A24" s="124"/>
      <c r="B24" s="127" t="s">
        <v>27</v>
      </c>
      <c r="C24" s="127"/>
      <c r="D24" s="14" t="s">
        <v>17</v>
      </c>
      <c r="E24" s="15"/>
      <c r="F24" s="16"/>
      <c r="G24" s="16"/>
      <c r="H24" s="16"/>
      <c r="I24" s="16"/>
      <c r="J24" s="48">
        <v>3.0911499999999998</v>
      </c>
      <c r="K24" s="48">
        <v>3.1438999999999999</v>
      </c>
      <c r="L24" s="17">
        <f t="shared" si="0"/>
        <v>0</v>
      </c>
      <c r="M24" s="46"/>
    </row>
    <row r="25" spans="1:13" ht="11.75" customHeight="1" x14ac:dyDescent="0.25">
      <c r="A25" s="124"/>
      <c r="B25" s="127"/>
      <c r="C25" s="127"/>
      <c r="D25" s="14" t="s">
        <v>18</v>
      </c>
      <c r="E25" s="15"/>
      <c r="F25" s="16"/>
      <c r="G25" s="16"/>
      <c r="H25" s="16"/>
      <c r="I25" s="16"/>
      <c r="J25" s="48">
        <v>12.238</v>
      </c>
      <c r="K25" s="48">
        <v>12.449</v>
      </c>
      <c r="L25" s="17">
        <f t="shared" si="0"/>
        <v>0</v>
      </c>
      <c r="M25" s="46"/>
    </row>
    <row r="26" spans="1:13" ht="11.75" customHeight="1" x14ac:dyDescent="0.25">
      <c r="A26" s="124"/>
      <c r="B26" s="128" t="s">
        <v>28</v>
      </c>
      <c r="C26" s="128"/>
      <c r="D26" s="18" t="s">
        <v>17</v>
      </c>
      <c r="E26" s="19"/>
      <c r="F26" s="20"/>
      <c r="G26" s="20"/>
      <c r="H26" s="20"/>
      <c r="I26" s="20"/>
      <c r="J26" s="50">
        <v>3.0911499999999998</v>
      </c>
      <c r="K26" s="50">
        <v>3.1438999999999999</v>
      </c>
      <c r="L26" s="21">
        <f t="shared" si="0"/>
        <v>0</v>
      </c>
      <c r="M26" s="46"/>
    </row>
    <row r="27" spans="1:13" ht="11.75" customHeight="1" x14ac:dyDescent="0.25">
      <c r="A27" s="124"/>
      <c r="B27" s="128"/>
      <c r="C27" s="128"/>
      <c r="D27" s="18" t="s">
        <v>18</v>
      </c>
      <c r="E27" s="19"/>
      <c r="F27" s="20"/>
      <c r="G27" s="20"/>
      <c r="H27" s="20"/>
      <c r="I27" s="20"/>
      <c r="J27" s="50">
        <v>12.238</v>
      </c>
      <c r="K27" s="50">
        <v>12.449</v>
      </c>
      <c r="L27" s="21">
        <f t="shared" si="0"/>
        <v>0</v>
      </c>
      <c r="M27" s="46"/>
    </row>
    <row r="28" spans="1:13" ht="11.75" customHeight="1" x14ac:dyDescent="0.25">
      <c r="A28" s="124"/>
      <c r="B28" s="129" t="s">
        <v>29</v>
      </c>
      <c r="C28" s="129"/>
      <c r="D28" s="18" t="s">
        <v>17</v>
      </c>
      <c r="E28" s="19"/>
      <c r="F28" s="20"/>
      <c r="G28" s="20"/>
      <c r="H28" s="20"/>
      <c r="I28" s="20"/>
      <c r="J28" s="50">
        <v>3.2388499999999998</v>
      </c>
      <c r="K28" s="50">
        <v>3.2915999999999999</v>
      </c>
      <c r="L28" s="21">
        <f t="shared" si="0"/>
        <v>0</v>
      </c>
      <c r="M28" s="46"/>
    </row>
    <row r="29" spans="1:13" ht="11.75" customHeight="1" x14ac:dyDescent="0.25">
      <c r="A29" s="124"/>
      <c r="B29" s="129"/>
      <c r="C29" s="129"/>
      <c r="D29" s="18" t="s">
        <v>30</v>
      </c>
      <c r="E29" s="19"/>
      <c r="F29" s="20"/>
      <c r="G29" s="20"/>
      <c r="H29" s="20"/>
      <c r="I29" s="20"/>
      <c r="J29" s="50">
        <v>12.66</v>
      </c>
      <c r="K29" s="50">
        <v>12.871</v>
      </c>
      <c r="L29" s="21">
        <f t="shared" si="0"/>
        <v>0</v>
      </c>
      <c r="M29" s="46"/>
    </row>
    <row r="30" spans="1:13" ht="11.75" customHeight="1" x14ac:dyDescent="0.25">
      <c r="A30" s="124"/>
      <c r="B30" s="128" t="s">
        <v>31</v>
      </c>
      <c r="C30" s="128"/>
      <c r="D30" s="18" t="s">
        <v>17</v>
      </c>
      <c r="E30" s="19"/>
      <c r="F30" s="20"/>
      <c r="G30" s="20"/>
      <c r="H30" s="20"/>
      <c r="I30" s="20"/>
      <c r="J30" s="50">
        <v>3.0911499999999998</v>
      </c>
      <c r="K30" s="50">
        <v>3.1438999999999999</v>
      </c>
      <c r="L30" s="21">
        <f t="shared" si="0"/>
        <v>0</v>
      </c>
      <c r="M30" s="46"/>
    </row>
    <row r="31" spans="1:13" ht="11.75" customHeight="1" x14ac:dyDescent="0.25">
      <c r="A31" s="124"/>
      <c r="B31" s="128"/>
      <c r="C31" s="128"/>
      <c r="D31" s="18" t="s">
        <v>30</v>
      </c>
      <c r="E31" s="19"/>
      <c r="F31" s="20"/>
      <c r="G31" s="20"/>
      <c r="H31" s="20"/>
      <c r="I31" s="51"/>
      <c r="J31" s="50">
        <v>12.238</v>
      </c>
      <c r="K31" s="50">
        <v>12.449</v>
      </c>
      <c r="L31" s="52">
        <f t="shared" si="0"/>
        <v>0</v>
      </c>
      <c r="M31" s="46"/>
    </row>
    <row r="32" spans="1:13" ht="11.75" customHeight="1" x14ac:dyDescent="0.25">
      <c r="A32" s="124"/>
      <c r="B32" s="130" t="s">
        <v>32</v>
      </c>
      <c r="C32" s="130"/>
      <c r="D32" s="22" t="s">
        <v>17</v>
      </c>
      <c r="E32" s="23"/>
      <c r="F32" s="24"/>
      <c r="G32" s="24"/>
      <c r="H32" s="24"/>
      <c r="I32" s="24"/>
      <c r="J32" s="53">
        <v>3.42875</v>
      </c>
      <c r="K32" s="53">
        <v>3.4815</v>
      </c>
      <c r="L32" s="25">
        <f t="shared" si="0"/>
        <v>0</v>
      </c>
      <c r="M32" s="46"/>
    </row>
    <row r="33" spans="1:13" ht="11.75" customHeight="1" x14ac:dyDescent="0.25">
      <c r="A33" s="124"/>
      <c r="B33" s="130"/>
      <c r="C33" s="130"/>
      <c r="D33" s="22" t="s">
        <v>18</v>
      </c>
      <c r="E33" s="23"/>
      <c r="F33" s="24"/>
      <c r="G33" s="24"/>
      <c r="H33" s="24"/>
      <c r="I33" s="24"/>
      <c r="J33" s="53">
        <v>13.292999999999999</v>
      </c>
      <c r="K33" s="53">
        <v>13.504</v>
      </c>
      <c r="L33" s="25">
        <f t="shared" si="0"/>
        <v>0</v>
      </c>
      <c r="M33" s="46"/>
    </row>
    <row r="34" spans="1:13" ht="11.75" customHeight="1" x14ac:dyDescent="0.25">
      <c r="A34" s="124"/>
      <c r="B34" s="131" t="s">
        <v>33</v>
      </c>
      <c r="C34" s="131"/>
      <c r="D34" s="26" t="s">
        <v>17</v>
      </c>
      <c r="E34" s="27"/>
      <c r="F34" s="28"/>
      <c r="G34" s="28"/>
      <c r="H34" s="28"/>
      <c r="I34" s="28"/>
      <c r="J34" s="54">
        <v>2.9223499999999998</v>
      </c>
      <c r="K34" s="54">
        <v>2.9750999999999999</v>
      </c>
      <c r="L34" s="29">
        <f t="shared" si="0"/>
        <v>0</v>
      </c>
      <c r="M34" s="46"/>
    </row>
    <row r="35" spans="1:13" ht="11.75" customHeight="1" x14ac:dyDescent="0.25">
      <c r="A35" s="124"/>
      <c r="B35" s="131"/>
      <c r="C35" s="131"/>
      <c r="D35" s="26" t="s">
        <v>18</v>
      </c>
      <c r="E35" s="27"/>
      <c r="F35" s="28"/>
      <c r="G35" s="28"/>
      <c r="H35" s="28"/>
      <c r="I35" s="28"/>
      <c r="J35" s="54">
        <v>11.499499999999999</v>
      </c>
      <c r="K35" s="54">
        <v>11.7105</v>
      </c>
      <c r="L35" s="29">
        <f t="shared" si="0"/>
        <v>0</v>
      </c>
      <c r="M35" s="46"/>
    </row>
    <row r="36" spans="1:13" ht="11.75" customHeight="1" x14ac:dyDescent="0.25">
      <c r="A36" s="124"/>
      <c r="B36" s="131" t="s">
        <v>34</v>
      </c>
      <c r="C36" s="131"/>
      <c r="D36" s="26" t="s">
        <v>17</v>
      </c>
      <c r="E36" s="27"/>
      <c r="F36" s="28"/>
      <c r="G36" s="28"/>
      <c r="H36" s="28"/>
      <c r="I36" s="28"/>
      <c r="J36" s="54">
        <v>3.0911499999999998</v>
      </c>
      <c r="K36" s="54">
        <v>3.1438999999999999</v>
      </c>
      <c r="L36" s="29">
        <f t="shared" si="0"/>
        <v>0</v>
      </c>
      <c r="M36" s="46"/>
    </row>
    <row r="37" spans="1:13" ht="11.75" customHeight="1" x14ac:dyDescent="0.25">
      <c r="A37" s="124"/>
      <c r="B37" s="131"/>
      <c r="C37" s="131"/>
      <c r="D37" s="26" t="s">
        <v>18</v>
      </c>
      <c r="E37" s="27"/>
      <c r="F37" s="28"/>
      <c r="G37" s="28"/>
      <c r="H37" s="28"/>
      <c r="I37" s="28"/>
      <c r="J37" s="54">
        <v>12.238</v>
      </c>
      <c r="K37" s="54">
        <v>12.449</v>
      </c>
      <c r="L37" s="29">
        <f t="shared" si="0"/>
        <v>0</v>
      </c>
      <c r="M37" s="46"/>
    </row>
    <row r="38" spans="1:13" ht="26.5" customHeight="1" x14ac:dyDescent="0.25">
      <c r="A38" s="124"/>
      <c r="B38" s="132" t="s">
        <v>35</v>
      </c>
      <c r="C38" s="132"/>
      <c r="D38" s="30" t="s">
        <v>18</v>
      </c>
      <c r="E38" s="27"/>
      <c r="F38" s="28"/>
      <c r="G38" s="28"/>
      <c r="H38" s="28"/>
      <c r="I38" s="28"/>
      <c r="J38" s="60">
        <v>116.05</v>
      </c>
      <c r="K38" s="61"/>
      <c r="L38" s="31">
        <f t="shared" si="0"/>
        <v>0</v>
      </c>
      <c r="M38" s="46"/>
    </row>
    <row r="39" spans="1:13" ht="16.5" customHeight="1" x14ac:dyDescent="0.25">
      <c r="A39" s="94" t="s">
        <v>36</v>
      </c>
      <c r="B39" s="94"/>
      <c r="C39" s="94"/>
      <c r="D39" s="94"/>
      <c r="E39" s="32">
        <f>SUM(E6:E38)</f>
        <v>0</v>
      </c>
      <c r="F39" s="32">
        <f>SUM(F6:F38)</f>
        <v>0</v>
      </c>
      <c r="G39" s="32">
        <f>SUM(G6:G38)</f>
        <v>0</v>
      </c>
      <c r="H39" s="32">
        <f>SUM(H6:H38)</f>
        <v>0</v>
      </c>
      <c r="I39" s="32">
        <f>SUM(I6:I38)</f>
        <v>0</v>
      </c>
      <c r="J39" s="73"/>
      <c r="K39" s="73"/>
      <c r="L39" s="74">
        <f>SUM(L6:L38)</f>
        <v>0</v>
      </c>
      <c r="M39" s="46"/>
    </row>
    <row r="40" spans="1:13" ht="6.75" customHeight="1" thickBot="1" x14ac:dyDescent="0.3"/>
    <row r="41" spans="1:13" ht="33" customHeight="1" thickBot="1" x14ac:dyDescent="0.3">
      <c r="C41" s="137" t="s">
        <v>37</v>
      </c>
      <c r="D41" s="137"/>
      <c r="E41" s="137"/>
      <c r="F41" s="33" t="s">
        <v>38</v>
      </c>
      <c r="G41" s="138" t="s">
        <v>14</v>
      </c>
      <c r="H41" s="138"/>
    </row>
    <row r="42" spans="1:13" ht="13" customHeight="1" x14ac:dyDescent="0.25">
      <c r="B42" s="34" t="s">
        <v>39</v>
      </c>
      <c r="C42" s="139">
        <v>2.8485</v>
      </c>
      <c r="D42" s="139">
        <v>0</v>
      </c>
      <c r="E42" s="139">
        <v>0</v>
      </c>
      <c r="F42" s="35"/>
      <c r="G42" s="140">
        <f t="shared" ref="G42:G46" si="1">C42*F42</f>
        <v>0</v>
      </c>
      <c r="H42" s="140"/>
    </row>
    <row r="43" spans="1:13" ht="13" customHeight="1" x14ac:dyDescent="0.25">
      <c r="B43" s="34" t="s">
        <v>21</v>
      </c>
      <c r="C43" s="133">
        <v>2.8485</v>
      </c>
      <c r="D43" s="133">
        <v>0</v>
      </c>
      <c r="E43" s="133">
        <v>0</v>
      </c>
      <c r="F43" s="36"/>
      <c r="G43" s="134">
        <f t="shared" si="1"/>
        <v>0</v>
      </c>
      <c r="H43" s="134"/>
    </row>
    <row r="44" spans="1:13" ht="13" customHeight="1" x14ac:dyDescent="0.25">
      <c r="B44" s="34" t="s">
        <v>72</v>
      </c>
      <c r="C44" s="133">
        <v>2.8485</v>
      </c>
      <c r="D44" s="133">
        <v>0</v>
      </c>
      <c r="E44" s="133">
        <v>0</v>
      </c>
      <c r="F44" s="36"/>
      <c r="G44" s="134">
        <f t="shared" si="1"/>
        <v>0</v>
      </c>
      <c r="H44" s="134"/>
    </row>
    <row r="45" spans="1:13" ht="13" customHeight="1" x14ac:dyDescent="0.25">
      <c r="B45" s="37" t="s">
        <v>40</v>
      </c>
      <c r="C45" s="133">
        <v>2.8485</v>
      </c>
      <c r="D45" s="133">
        <v>0</v>
      </c>
      <c r="E45" s="133">
        <v>0</v>
      </c>
      <c r="F45" s="36"/>
      <c r="G45" s="134">
        <f t="shared" si="1"/>
        <v>0</v>
      </c>
      <c r="H45" s="134"/>
    </row>
    <row r="46" spans="1:13" ht="13" customHeight="1" x14ac:dyDescent="0.25">
      <c r="B46" s="38" t="s">
        <v>41</v>
      </c>
      <c r="C46" s="133">
        <v>2.8485</v>
      </c>
      <c r="D46" s="133">
        <v>0</v>
      </c>
      <c r="E46" s="133">
        <v>0</v>
      </c>
      <c r="F46" s="36"/>
      <c r="G46" s="134">
        <f t="shared" si="1"/>
        <v>0</v>
      </c>
      <c r="H46" s="134"/>
    </row>
    <row r="47" spans="1:13" ht="13" customHeight="1" x14ac:dyDescent="0.25">
      <c r="B47" s="135" t="s">
        <v>42</v>
      </c>
      <c r="C47" s="135"/>
      <c r="D47" s="135"/>
      <c r="E47" s="135"/>
      <c r="F47" s="39">
        <f>SUM(F42:F46)</f>
        <v>0</v>
      </c>
      <c r="G47" s="136">
        <f>SUM(G42:H46)</f>
        <v>0</v>
      </c>
      <c r="H47" s="136"/>
    </row>
    <row r="48" spans="1:13" ht="6.75" customHeight="1" thickBot="1" x14ac:dyDescent="0.3">
      <c r="B48" s="40"/>
      <c r="C48" s="41"/>
      <c r="D48" s="41"/>
      <c r="E48" s="41"/>
    </row>
    <row r="49" spans="1:12" ht="33" customHeight="1" x14ac:dyDescent="0.25">
      <c r="C49" s="145" t="s">
        <v>43</v>
      </c>
      <c r="D49" s="145"/>
      <c r="E49" s="145"/>
      <c r="F49" s="55" t="s">
        <v>38</v>
      </c>
      <c r="G49" s="146" t="s">
        <v>14</v>
      </c>
      <c r="H49" s="146"/>
    </row>
    <row r="50" spans="1:12" ht="12" customHeight="1" x14ac:dyDescent="0.25">
      <c r="B50" s="57" t="s">
        <v>73</v>
      </c>
      <c r="C50" s="155">
        <v>2.9540000000000002</v>
      </c>
      <c r="D50" s="155"/>
      <c r="E50" s="155"/>
      <c r="F50" s="185"/>
      <c r="G50" s="148">
        <f t="shared" ref="G50:G51" si="2">C50*F50</f>
        <v>0</v>
      </c>
      <c r="H50" s="148"/>
    </row>
    <row r="51" spans="1:12" ht="12" customHeight="1" x14ac:dyDescent="0.25">
      <c r="B51" s="57" t="s">
        <v>74</v>
      </c>
      <c r="C51" s="155">
        <v>2.9540000000000002</v>
      </c>
      <c r="D51" s="155"/>
      <c r="E51" s="155"/>
      <c r="F51" s="185"/>
      <c r="G51" s="148">
        <f t="shared" si="2"/>
        <v>0</v>
      </c>
      <c r="H51" s="148"/>
    </row>
    <row r="52" spans="1:12" ht="13" customHeight="1" x14ac:dyDescent="0.25">
      <c r="B52" s="58" t="s">
        <v>33</v>
      </c>
      <c r="C52" s="147">
        <v>2.5299999999999998</v>
      </c>
      <c r="D52" s="147"/>
      <c r="E52" s="147"/>
      <c r="F52" s="59"/>
      <c r="G52" s="148">
        <f>C52*F52</f>
        <v>0</v>
      </c>
      <c r="H52" s="148"/>
    </row>
    <row r="53" spans="1:12" ht="13" customHeight="1" x14ac:dyDescent="0.25">
      <c r="B53" s="149" t="s">
        <v>42</v>
      </c>
      <c r="C53" s="149"/>
      <c r="D53" s="149"/>
      <c r="E53" s="149"/>
      <c r="F53" s="56">
        <f>SUM(F50:F52)</f>
        <v>0</v>
      </c>
      <c r="G53" s="150">
        <f>SUM(G50:H52)</f>
        <v>0</v>
      </c>
      <c r="H53" s="150"/>
    </row>
    <row r="54" spans="1:12" ht="10.25" customHeight="1" thickBot="1" x14ac:dyDescent="0.3">
      <c r="L54" s="42"/>
    </row>
    <row r="55" spans="1:12" ht="13" customHeight="1" thickBot="1" x14ac:dyDescent="0.3">
      <c r="B55" s="151" t="s">
        <v>44</v>
      </c>
      <c r="C55" s="151"/>
      <c r="D55" s="151"/>
      <c r="E55" s="151"/>
      <c r="F55" s="152">
        <f>SUM($L$39+$I$79+$I$113+$G$47+$G$53+I104)</f>
        <v>0</v>
      </c>
      <c r="G55" s="152"/>
      <c r="H55" s="152"/>
      <c r="I55" s="152"/>
      <c r="J55" s="152"/>
      <c r="L55" s="42"/>
    </row>
    <row r="56" spans="1:12" ht="13" customHeight="1" thickBot="1" x14ac:dyDescent="0.3">
      <c r="B56" s="151"/>
      <c r="C56" s="151"/>
      <c r="D56" s="151"/>
      <c r="E56" s="151"/>
      <c r="F56" s="152"/>
      <c r="G56" s="152"/>
      <c r="H56" s="152"/>
      <c r="I56" s="152"/>
      <c r="J56" s="152"/>
      <c r="L56" s="42"/>
    </row>
    <row r="57" spans="1:12" ht="22.5" customHeight="1" thickBot="1" x14ac:dyDescent="0.3">
      <c r="B57" s="151"/>
      <c r="C57" s="151"/>
      <c r="D57" s="151"/>
      <c r="E57" s="151"/>
      <c r="F57" s="152"/>
      <c r="G57" s="152"/>
      <c r="H57" s="152"/>
      <c r="I57" s="152"/>
      <c r="J57" s="152"/>
      <c r="L57" s="42"/>
    </row>
    <row r="58" spans="1:12" ht="13" customHeight="1" x14ac:dyDescent="0.25">
      <c r="L58" s="42"/>
    </row>
    <row r="59" spans="1:12" ht="13" customHeight="1" x14ac:dyDescent="0.25">
      <c r="L59" s="42"/>
    </row>
    <row r="60" spans="1:12" ht="13" customHeight="1" x14ac:dyDescent="0.25">
      <c r="L60" s="42"/>
    </row>
    <row r="61" spans="1:12" ht="21.5" customHeight="1" x14ac:dyDescent="0.25">
      <c r="B61" s="114" t="s">
        <v>80</v>
      </c>
      <c r="C61" s="114"/>
      <c r="D61" s="114"/>
      <c r="E61" s="114"/>
      <c r="F61" s="114"/>
      <c r="G61" s="114"/>
      <c r="H61" s="114"/>
      <c r="I61" s="114"/>
      <c r="L61" s="42"/>
    </row>
    <row r="62" spans="1:12" ht="16.5" customHeight="1" x14ac:dyDescent="0.25">
      <c r="B62" s="123" t="s">
        <v>5</v>
      </c>
      <c r="C62" s="123"/>
      <c r="D62" s="123"/>
      <c r="E62" s="43" t="s">
        <v>6</v>
      </c>
      <c r="F62" s="44" t="s">
        <v>45</v>
      </c>
      <c r="G62" s="153" t="s">
        <v>38</v>
      </c>
      <c r="H62" s="153"/>
      <c r="I62" s="154" t="s">
        <v>14</v>
      </c>
      <c r="J62" s="154"/>
      <c r="L62" s="42"/>
    </row>
    <row r="63" spans="1:12" ht="13" customHeight="1" x14ac:dyDescent="0.25">
      <c r="A63" s="162" t="s">
        <v>79</v>
      </c>
      <c r="B63" s="144" t="s">
        <v>48</v>
      </c>
      <c r="C63" s="144"/>
      <c r="D63" s="144"/>
      <c r="E63" s="64" t="s">
        <v>46</v>
      </c>
      <c r="F63" s="63">
        <v>3.6924999999999999</v>
      </c>
      <c r="G63" s="142"/>
      <c r="H63" s="142"/>
      <c r="I63" s="143">
        <f t="shared" ref="I63:I78" si="3">F63*G63</f>
        <v>0</v>
      </c>
      <c r="J63" s="143"/>
      <c r="L63" s="42"/>
    </row>
    <row r="64" spans="1:12" ht="13" customHeight="1" x14ac:dyDescent="0.25">
      <c r="A64" s="162"/>
      <c r="B64" s="141" t="s">
        <v>49</v>
      </c>
      <c r="C64" s="141"/>
      <c r="D64" s="141"/>
      <c r="E64" s="64" t="s">
        <v>47</v>
      </c>
      <c r="F64" s="63">
        <v>3.6924999999999999</v>
      </c>
      <c r="G64" s="142"/>
      <c r="H64" s="142"/>
      <c r="I64" s="143">
        <f t="shared" si="3"/>
        <v>0</v>
      </c>
      <c r="J64" s="143"/>
      <c r="L64" s="42"/>
    </row>
    <row r="65" spans="1:12" ht="13" customHeight="1" x14ac:dyDescent="0.25">
      <c r="A65" s="162"/>
      <c r="B65" s="144" t="s">
        <v>50</v>
      </c>
      <c r="C65" s="144"/>
      <c r="D65" s="144"/>
      <c r="E65" s="64" t="s">
        <v>46</v>
      </c>
      <c r="F65" s="63">
        <v>4.22</v>
      </c>
      <c r="G65" s="142"/>
      <c r="H65" s="142"/>
      <c r="I65" s="143">
        <f t="shared" si="3"/>
        <v>0</v>
      </c>
      <c r="J65" s="143"/>
      <c r="L65" s="42"/>
    </row>
    <row r="66" spans="1:12" ht="13" customHeight="1" x14ac:dyDescent="0.25">
      <c r="A66" s="162"/>
      <c r="B66" s="164" t="s">
        <v>51</v>
      </c>
      <c r="C66" s="164"/>
      <c r="D66" s="164"/>
      <c r="E66" s="62" t="s">
        <v>46</v>
      </c>
      <c r="F66" s="63">
        <v>3.6924999999999999</v>
      </c>
      <c r="G66" s="165"/>
      <c r="H66" s="165"/>
      <c r="I66" s="166">
        <f t="shared" si="3"/>
        <v>0</v>
      </c>
      <c r="J66" s="166"/>
      <c r="L66" s="42"/>
    </row>
    <row r="67" spans="1:12" ht="13" customHeight="1" x14ac:dyDescent="0.25">
      <c r="A67" s="162"/>
      <c r="B67" s="156" t="s">
        <v>52</v>
      </c>
      <c r="C67" s="156"/>
      <c r="D67" s="156"/>
      <c r="E67" s="65" t="s">
        <v>46</v>
      </c>
      <c r="F67" s="63">
        <v>4.22</v>
      </c>
      <c r="G67" s="157"/>
      <c r="H67" s="157"/>
      <c r="I67" s="158">
        <f t="shared" si="3"/>
        <v>0</v>
      </c>
      <c r="J67" s="158"/>
      <c r="K67" s="45"/>
      <c r="L67" s="42"/>
    </row>
    <row r="68" spans="1:12" ht="13" customHeight="1" x14ac:dyDescent="0.25">
      <c r="A68" s="162"/>
      <c r="B68" s="156" t="s">
        <v>53</v>
      </c>
      <c r="C68" s="156"/>
      <c r="D68" s="156"/>
      <c r="E68" s="65" t="s">
        <v>46</v>
      </c>
      <c r="F68" s="63">
        <v>3.6924999999999999</v>
      </c>
      <c r="G68" s="157"/>
      <c r="H68" s="157"/>
      <c r="I68" s="158">
        <f t="shared" si="3"/>
        <v>0</v>
      </c>
      <c r="J68" s="158"/>
      <c r="K68" s="45"/>
      <c r="L68" s="42"/>
    </row>
    <row r="69" spans="1:12" ht="13" customHeight="1" x14ac:dyDescent="0.25">
      <c r="A69" s="162"/>
      <c r="B69" s="156" t="s">
        <v>54</v>
      </c>
      <c r="C69" s="156"/>
      <c r="D69" s="156"/>
      <c r="E69" s="65" t="s">
        <v>46</v>
      </c>
      <c r="F69" s="63">
        <v>4.22</v>
      </c>
      <c r="G69" s="157"/>
      <c r="H69" s="157"/>
      <c r="I69" s="158">
        <f t="shared" si="3"/>
        <v>0</v>
      </c>
      <c r="J69" s="158"/>
      <c r="K69" s="45"/>
    </row>
    <row r="70" spans="1:12" ht="13" customHeight="1" x14ac:dyDescent="0.25">
      <c r="A70" s="162"/>
      <c r="B70" s="163" t="s">
        <v>112</v>
      </c>
      <c r="C70" s="163"/>
      <c r="D70" s="163"/>
      <c r="E70" s="65" t="s">
        <v>46</v>
      </c>
      <c r="F70" s="63">
        <v>4.22</v>
      </c>
      <c r="G70" s="157"/>
      <c r="H70" s="157"/>
      <c r="I70" s="158">
        <f t="shared" si="3"/>
        <v>0</v>
      </c>
      <c r="J70" s="158"/>
      <c r="K70" s="45"/>
    </row>
    <row r="71" spans="1:12" ht="13" customHeight="1" x14ac:dyDescent="0.25">
      <c r="A71" s="162"/>
      <c r="B71" s="156" t="s">
        <v>55</v>
      </c>
      <c r="C71" s="156"/>
      <c r="D71" s="156"/>
      <c r="E71" s="65" t="s">
        <v>46</v>
      </c>
      <c r="F71" s="63">
        <v>4.22</v>
      </c>
      <c r="G71" s="157"/>
      <c r="H71" s="157"/>
      <c r="I71" s="158">
        <f t="shared" si="3"/>
        <v>0</v>
      </c>
      <c r="J71" s="158"/>
      <c r="K71" s="45"/>
    </row>
    <row r="72" spans="1:12" ht="13" customHeight="1" x14ac:dyDescent="0.25">
      <c r="A72" s="162"/>
      <c r="B72" s="156" t="s">
        <v>56</v>
      </c>
      <c r="C72" s="156"/>
      <c r="D72" s="156"/>
      <c r="E72" s="65" t="s">
        <v>46</v>
      </c>
      <c r="F72" s="63">
        <v>4.22</v>
      </c>
      <c r="G72" s="157"/>
      <c r="H72" s="157"/>
      <c r="I72" s="158">
        <f t="shared" si="3"/>
        <v>0</v>
      </c>
      <c r="J72" s="158"/>
      <c r="K72" s="45"/>
    </row>
    <row r="73" spans="1:12" ht="13" customHeight="1" x14ac:dyDescent="0.25">
      <c r="A73" s="162"/>
      <c r="B73" s="156" t="s">
        <v>57</v>
      </c>
      <c r="C73" s="156"/>
      <c r="D73" s="156"/>
      <c r="E73" s="66" t="s">
        <v>46</v>
      </c>
      <c r="F73" s="63">
        <v>4.22</v>
      </c>
      <c r="G73" s="157"/>
      <c r="H73" s="157"/>
      <c r="I73" s="158">
        <f t="shared" si="3"/>
        <v>0</v>
      </c>
      <c r="J73" s="158"/>
      <c r="K73" s="45"/>
    </row>
    <row r="74" spans="1:12" ht="13" customHeight="1" x14ac:dyDescent="0.25">
      <c r="A74" s="71"/>
      <c r="B74" s="159" t="s">
        <v>59</v>
      </c>
      <c r="C74" s="159"/>
      <c r="D74" s="159"/>
      <c r="E74" s="67" t="s">
        <v>46</v>
      </c>
      <c r="F74" s="68">
        <v>4.0090000000000003</v>
      </c>
      <c r="G74" s="160"/>
      <c r="H74" s="160"/>
      <c r="I74" s="161">
        <f t="shared" si="3"/>
        <v>0</v>
      </c>
      <c r="J74" s="161"/>
    </row>
    <row r="75" spans="1:12" ht="13" customHeight="1" x14ac:dyDescent="0.25">
      <c r="A75" s="173"/>
      <c r="B75" s="174" t="s">
        <v>111</v>
      </c>
      <c r="C75" s="174"/>
      <c r="D75" s="174"/>
      <c r="E75" s="69" t="s">
        <v>46</v>
      </c>
      <c r="F75" s="70">
        <v>3.6924999999999999</v>
      </c>
      <c r="G75" s="172"/>
      <c r="H75" s="172"/>
      <c r="I75" s="170">
        <f t="shared" si="3"/>
        <v>0</v>
      </c>
      <c r="J75" s="170"/>
    </row>
    <row r="76" spans="1:12" ht="13" customHeight="1" x14ac:dyDescent="0.25">
      <c r="A76" s="173"/>
      <c r="B76" s="171" t="s">
        <v>60</v>
      </c>
      <c r="C76" s="171"/>
      <c r="D76" s="171"/>
      <c r="E76" s="69" t="s">
        <v>46</v>
      </c>
      <c r="F76" s="70">
        <v>3.6924999999999999</v>
      </c>
      <c r="G76" s="172"/>
      <c r="H76" s="172"/>
      <c r="I76" s="170">
        <f t="shared" si="3"/>
        <v>0</v>
      </c>
      <c r="J76" s="170"/>
    </row>
    <row r="77" spans="1:12" ht="13" customHeight="1" x14ac:dyDescent="0.25">
      <c r="A77" s="173"/>
      <c r="B77" s="171" t="s">
        <v>61</v>
      </c>
      <c r="C77" s="171"/>
      <c r="D77" s="171"/>
      <c r="E77" s="69" t="s">
        <v>46</v>
      </c>
      <c r="F77" s="70">
        <v>3.6924999999999999</v>
      </c>
      <c r="G77" s="172"/>
      <c r="H77" s="172"/>
      <c r="I77" s="170">
        <f t="shared" si="3"/>
        <v>0</v>
      </c>
      <c r="J77" s="170"/>
    </row>
    <row r="78" spans="1:12" ht="13" customHeight="1" x14ac:dyDescent="0.25">
      <c r="A78" s="173"/>
      <c r="B78" s="171" t="s">
        <v>62</v>
      </c>
      <c r="C78" s="171"/>
      <c r="D78" s="171"/>
      <c r="E78" s="69" t="s">
        <v>63</v>
      </c>
      <c r="F78" s="70">
        <v>2.11</v>
      </c>
      <c r="G78" s="172"/>
      <c r="H78" s="172"/>
      <c r="I78" s="170">
        <f t="shared" si="3"/>
        <v>0</v>
      </c>
      <c r="J78" s="170"/>
    </row>
    <row r="79" spans="1:12" ht="15" customHeight="1" x14ac:dyDescent="0.25">
      <c r="A79" s="94" t="s">
        <v>58</v>
      </c>
      <c r="B79" s="94"/>
      <c r="C79" s="94"/>
      <c r="D79" s="94"/>
      <c r="E79" s="94"/>
      <c r="F79" s="94"/>
      <c r="G79" s="95">
        <f>SUM(G63:H78)</f>
        <v>0</v>
      </c>
      <c r="H79" s="95"/>
      <c r="I79" s="93">
        <f>SUM(I63:I78)</f>
        <v>0</v>
      </c>
      <c r="J79" s="93"/>
    </row>
    <row r="81" spans="1:16" ht="20" x14ac:dyDescent="0.25">
      <c r="A81" s="114" t="s">
        <v>109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</row>
    <row r="82" spans="1:16" ht="13.5" customHeight="1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6" ht="16.5" customHeight="1" x14ac:dyDescent="0.25">
      <c r="B83" s="115" t="s">
        <v>5</v>
      </c>
      <c r="C83" s="115"/>
      <c r="D83" s="115"/>
      <c r="E83" s="78" t="s">
        <v>101</v>
      </c>
      <c r="F83" s="79" t="s">
        <v>45</v>
      </c>
      <c r="G83" s="116" t="s">
        <v>38</v>
      </c>
      <c r="H83" s="116"/>
      <c r="I83" s="117" t="s">
        <v>14</v>
      </c>
      <c r="J83" s="117"/>
      <c r="L83" s="42"/>
    </row>
    <row r="84" spans="1:16" ht="13" customHeight="1" x14ac:dyDescent="0.25">
      <c r="A84" s="118" t="s">
        <v>104</v>
      </c>
      <c r="B84" s="112" t="s">
        <v>81</v>
      </c>
      <c r="C84" s="112"/>
      <c r="D84" s="112"/>
      <c r="E84" s="81" t="s">
        <v>47</v>
      </c>
      <c r="F84" s="86">
        <v>4.8529999999999998</v>
      </c>
      <c r="G84" s="186"/>
      <c r="H84" s="186"/>
      <c r="I84" s="92">
        <f>F84*G84</f>
        <v>0</v>
      </c>
      <c r="J84" s="92"/>
      <c r="K84" s="76"/>
      <c r="L84" s="76"/>
    </row>
    <row r="85" spans="1:16" ht="13" customHeight="1" x14ac:dyDescent="0.25">
      <c r="A85" s="118"/>
      <c r="B85" s="112" t="s">
        <v>82</v>
      </c>
      <c r="C85" s="112"/>
      <c r="D85" s="112"/>
      <c r="E85" s="81" t="s">
        <v>47</v>
      </c>
      <c r="F85" s="86">
        <v>4.8529999999999998</v>
      </c>
      <c r="G85" s="186"/>
      <c r="H85" s="186"/>
      <c r="I85" s="92">
        <f t="shared" ref="I85:I103" si="4">F85*G85</f>
        <v>0</v>
      </c>
      <c r="J85" s="92"/>
      <c r="K85" s="76"/>
      <c r="L85" s="76"/>
    </row>
    <row r="86" spans="1:16" ht="13" customHeight="1" x14ac:dyDescent="0.25">
      <c r="A86" s="118"/>
      <c r="B86" s="112" t="s">
        <v>83</v>
      </c>
      <c r="C86" s="112"/>
      <c r="D86" s="112"/>
      <c r="E86" s="81" t="s">
        <v>47</v>
      </c>
      <c r="F86" s="86">
        <v>5.1695000000000002</v>
      </c>
      <c r="G86" s="186"/>
      <c r="H86" s="186"/>
      <c r="I86" s="92">
        <f t="shared" si="4"/>
        <v>0</v>
      </c>
      <c r="J86" s="92"/>
      <c r="K86" s="76"/>
      <c r="L86" s="76"/>
    </row>
    <row r="87" spans="1:16" ht="13" customHeight="1" x14ac:dyDescent="0.25">
      <c r="A87" s="118"/>
      <c r="B87" s="112" t="s">
        <v>84</v>
      </c>
      <c r="C87" s="112"/>
      <c r="D87" s="112"/>
      <c r="E87" s="81" t="s">
        <v>47</v>
      </c>
      <c r="F87" s="86">
        <v>6.5410000000000004</v>
      </c>
      <c r="G87" s="186"/>
      <c r="H87" s="186"/>
      <c r="I87" s="92">
        <f t="shared" si="4"/>
        <v>0</v>
      </c>
      <c r="J87" s="92"/>
      <c r="K87" s="76"/>
      <c r="L87" s="76"/>
    </row>
    <row r="88" spans="1:16" ht="13" customHeight="1" x14ac:dyDescent="0.25">
      <c r="A88" s="118"/>
      <c r="B88" s="112" t="s">
        <v>85</v>
      </c>
      <c r="C88" s="112"/>
      <c r="D88" s="112"/>
      <c r="E88" s="81" t="s">
        <v>47</v>
      </c>
      <c r="F88" s="86">
        <v>6.5410000000000004</v>
      </c>
      <c r="G88" s="186"/>
      <c r="H88" s="186"/>
      <c r="I88" s="92">
        <f t="shared" si="4"/>
        <v>0</v>
      </c>
      <c r="J88" s="92"/>
      <c r="K88" s="76"/>
      <c r="L88" s="76"/>
    </row>
    <row r="89" spans="1:16" ht="13" customHeight="1" x14ac:dyDescent="0.25">
      <c r="A89" s="118"/>
      <c r="B89" s="112" t="s">
        <v>86</v>
      </c>
      <c r="C89" s="112"/>
      <c r="D89" s="112"/>
      <c r="E89" s="81" t="s">
        <v>47</v>
      </c>
      <c r="F89" s="86">
        <v>5.1695000000000002</v>
      </c>
      <c r="G89" s="186"/>
      <c r="H89" s="186"/>
      <c r="I89" s="92">
        <f t="shared" si="4"/>
        <v>0</v>
      </c>
      <c r="J89" s="92"/>
      <c r="K89" s="76"/>
      <c r="L89" s="76"/>
      <c r="P89" s="77"/>
    </row>
    <row r="90" spans="1:16" ht="13" customHeight="1" x14ac:dyDescent="0.25">
      <c r="A90" s="105" t="s">
        <v>105</v>
      </c>
      <c r="B90" s="113" t="s">
        <v>87</v>
      </c>
      <c r="C90" s="113"/>
      <c r="D90" s="113"/>
      <c r="E90" s="82" t="s">
        <v>47</v>
      </c>
      <c r="F90" s="87">
        <v>6.9630000000000001</v>
      </c>
      <c r="G90" s="186"/>
      <c r="H90" s="186"/>
      <c r="I90" s="92">
        <f t="shared" si="4"/>
        <v>0</v>
      </c>
      <c r="J90" s="92"/>
      <c r="K90" s="76"/>
      <c r="L90" s="76"/>
    </row>
    <row r="91" spans="1:16" ht="13" customHeight="1" x14ac:dyDescent="0.25">
      <c r="A91" s="105"/>
      <c r="B91" s="113" t="s">
        <v>88</v>
      </c>
      <c r="C91" s="113"/>
      <c r="D91" s="113"/>
      <c r="E91" s="82" t="s">
        <v>47</v>
      </c>
      <c r="F91" s="87">
        <v>4.8529999999999998</v>
      </c>
      <c r="G91" s="186"/>
      <c r="H91" s="186"/>
      <c r="I91" s="92">
        <f t="shared" si="4"/>
        <v>0</v>
      </c>
      <c r="J91" s="92"/>
      <c r="K91" s="76"/>
      <c r="L91" s="76"/>
    </row>
    <row r="92" spans="1:16" ht="13" customHeight="1" x14ac:dyDescent="0.25">
      <c r="A92" s="105"/>
      <c r="B92" s="113" t="s">
        <v>89</v>
      </c>
      <c r="C92" s="113"/>
      <c r="D92" s="113"/>
      <c r="E92" s="82" t="s">
        <v>47</v>
      </c>
      <c r="F92" s="87">
        <v>6.5410000000000004</v>
      </c>
      <c r="G92" s="186"/>
      <c r="H92" s="186"/>
      <c r="I92" s="92">
        <f t="shared" si="4"/>
        <v>0</v>
      </c>
      <c r="J92" s="92"/>
      <c r="K92" s="76"/>
      <c r="L92" s="76"/>
    </row>
    <row r="93" spans="1:16" ht="13" customHeight="1" x14ac:dyDescent="0.25">
      <c r="A93" s="105"/>
      <c r="B93" s="113" t="s">
        <v>90</v>
      </c>
      <c r="C93" s="113"/>
      <c r="D93" s="113"/>
      <c r="E93" s="82" t="s">
        <v>47</v>
      </c>
      <c r="F93" s="87">
        <v>5.6970000000000001</v>
      </c>
      <c r="G93" s="186"/>
      <c r="H93" s="186"/>
      <c r="I93" s="92">
        <f t="shared" si="4"/>
        <v>0</v>
      </c>
      <c r="J93" s="92"/>
    </row>
    <row r="94" spans="1:16" ht="13" customHeight="1" x14ac:dyDescent="0.25">
      <c r="A94" s="105"/>
      <c r="B94" s="113" t="s">
        <v>91</v>
      </c>
      <c r="C94" s="113"/>
      <c r="D94" s="113"/>
      <c r="E94" s="82" t="s">
        <v>47</v>
      </c>
      <c r="F94" s="87">
        <v>5.6970000000000001</v>
      </c>
      <c r="G94" s="186"/>
      <c r="H94" s="186"/>
      <c r="I94" s="92">
        <f t="shared" si="4"/>
        <v>0</v>
      </c>
      <c r="J94" s="92"/>
      <c r="K94" s="76"/>
      <c r="L94" s="76"/>
    </row>
    <row r="95" spans="1:16" ht="13" customHeight="1" x14ac:dyDescent="0.25">
      <c r="A95" s="105"/>
      <c r="B95" s="113" t="s">
        <v>92</v>
      </c>
      <c r="C95" s="113"/>
      <c r="D95" s="113"/>
      <c r="E95" s="82" t="s">
        <v>47</v>
      </c>
      <c r="F95" s="87">
        <v>5.6970000000000001</v>
      </c>
      <c r="G95" s="186"/>
      <c r="H95" s="186"/>
      <c r="I95" s="92">
        <f t="shared" si="4"/>
        <v>0</v>
      </c>
      <c r="J95" s="92"/>
      <c r="K95" s="76"/>
      <c r="L95" s="76"/>
    </row>
    <row r="96" spans="1:16" ht="13" customHeight="1" x14ac:dyDescent="0.25">
      <c r="A96" s="106" t="s">
        <v>106</v>
      </c>
      <c r="B96" s="109" t="s">
        <v>93</v>
      </c>
      <c r="C96" s="109"/>
      <c r="D96" s="109"/>
      <c r="E96" s="83" t="s">
        <v>47</v>
      </c>
      <c r="F96" s="88">
        <v>7.2794999999999996</v>
      </c>
      <c r="G96" s="186"/>
      <c r="H96" s="186"/>
      <c r="I96" s="92">
        <f t="shared" si="4"/>
        <v>0</v>
      </c>
      <c r="J96" s="92"/>
      <c r="K96" s="76"/>
      <c r="L96" s="76"/>
    </row>
    <row r="97" spans="1:12" ht="13" customHeight="1" x14ac:dyDescent="0.25">
      <c r="A97" s="106"/>
      <c r="B97" s="109" t="s">
        <v>94</v>
      </c>
      <c r="C97" s="109"/>
      <c r="D97" s="109"/>
      <c r="E97" s="83" t="s">
        <v>47</v>
      </c>
      <c r="F97" s="88">
        <v>7.2794999999999996</v>
      </c>
      <c r="G97" s="186"/>
      <c r="H97" s="186"/>
      <c r="I97" s="92">
        <f t="shared" si="4"/>
        <v>0</v>
      </c>
      <c r="J97" s="92"/>
      <c r="K97" s="76"/>
      <c r="L97" s="76"/>
    </row>
    <row r="98" spans="1:12" ht="13" customHeight="1" x14ac:dyDescent="0.25">
      <c r="A98" s="107" t="s">
        <v>107</v>
      </c>
      <c r="B98" s="110" t="s">
        <v>95</v>
      </c>
      <c r="C98" s="110"/>
      <c r="D98" s="110"/>
      <c r="E98" s="84" t="s">
        <v>47</v>
      </c>
      <c r="F98" s="89">
        <v>4.8529999999999998</v>
      </c>
      <c r="G98" s="186"/>
      <c r="H98" s="186"/>
      <c r="I98" s="92">
        <f t="shared" si="4"/>
        <v>0</v>
      </c>
      <c r="J98" s="92"/>
      <c r="K98" s="76"/>
      <c r="L98" s="76"/>
    </row>
    <row r="99" spans="1:12" ht="13" customHeight="1" x14ac:dyDescent="0.25">
      <c r="A99" s="107"/>
      <c r="B99" s="110" t="s">
        <v>96</v>
      </c>
      <c r="C99" s="110"/>
      <c r="D99" s="110"/>
      <c r="E99" s="84" t="s">
        <v>47</v>
      </c>
      <c r="F99" s="89">
        <v>6.9630000000000001</v>
      </c>
      <c r="G99" s="186"/>
      <c r="H99" s="186"/>
      <c r="I99" s="92">
        <f t="shared" si="4"/>
        <v>0</v>
      </c>
      <c r="J99" s="92"/>
      <c r="K99" s="76"/>
      <c r="L99" s="76"/>
    </row>
    <row r="100" spans="1:12" ht="13" customHeight="1" x14ac:dyDescent="0.25">
      <c r="A100" s="108" t="s">
        <v>108</v>
      </c>
      <c r="B100" s="111" t="s">
        <v>97</v>
      </c>
      <c r="C100" s="111"/>
      <c r="D100" s="111"/>
      <c r="E100" s="85" t="s">
        <v>102</v>
      </c>
      <c r="F100" s="90">
        <v>3.4815</v>
      </c>
      <c r="G100" s="186"/>
      <c r="H100" s="186"/>
      <c r="I100" s="92">
        <f t="shared" si="4"/>
        <v>0</v>
      </c>
      <c r="J100" s="92"/>
      <c r="K100" s="76"/>
      <c r="L100" s="76"/>
    </row>
    <row r="101" spans="1:12" ht="13" customHeight="1" x14ac:dyDescent="0.25">
      <c r="A101" s="108"/>
      <c r="B101" s="111" t="s">
        <v>98</v>
      </c>
      <c r="C101" s="111"/>
      <c r="D101" s="111"/>
      <c r="E101" s="85" t="s">
        <v>102</v>
      </c>
      <c r="F101" s="90">
        <v>3.4815</v>
      </c>
      <c r="G101" s="186"/>
      <c r="H101" s="186"/>
      <c r="I101" s="92">
        <f t="shared" si="4"/>
        <v>0</v>
      </c>
      <c r="J101" s="92"/>
      <c r="K101" s="76"/>
      <c r="L101" s="76"/>
    </row>
    <row r="102" spans="1:12" ht="13" customHeight="1" x14ac:dyDescent="0.25">
      <c r="A102" s="108"/>
      <c r="B102" s="111" t="s">
        <v>99</v>
      </c>
      <c r="C102" s="111"/>
      <c r="D102" s="111"/>
      <c r="E102" s="85" t="s">
        <v>102</v>
      </c>
      <c r="F102" s="90">
        <v>3.4815</v>
      </c>
      <c r="G102" s="186"/>
      <c r="H102" s="186"/>
      <c r="I102" s="92">
        <f t="shared" si="4"/>
        <v>0</v>
      </c>
      <c r="J102" s="92"/>
      <c r="K102" s="76"/>
      <c r="L102" s="76"/>
    </row>
    <row r="103" spans="1:12" ht="13" customHeight="1" x14ac:dyDescent="0.25">
      <c r="A103" s="108"/>
      <c r="B103" s="111" t="s">
        <v>100</v>
      </c>
      <c r="C103" s="111"/>
      <c r="D103" s="111"/>
      <c r="E103" s="85" t="s">
        <v>103</v>
      </c>
      <c r="F103" s="90">
        <v>4.5365000000000002</v>
      </c>
      <c r="G103" s="186"/>
      <c r="H103" s="186"/>
      <c r="I103" s="92">
        <f t="shared" si="4"/>
        <v>0</v>
      </c>
      <c r="J103" s="92"/>
    </row>
    <row r="104" spans="1:12" ht="15" customHeight="1" x14ac:dyDescent="0.25">
      <c r="A104" s="94" t="s">
        <v>58</v>
      </c>
      <c r="B104" s="94"/>
      <c r="C104" s="94"/>
      <c r="D104" s="94"/>
      <c r="E104" s="94"/>
      <c r="F104" s="94"/>
      <c r="G104" s="189">
        <f>SUM(G84:H103)</f>
        <v>0</v>
      </c>
      <c r="H104" s="95"/>
      <c r="I104" s="93">
        <f>SUM(I84:I103)</f>
        <v>0</v>
      </c>
      <c r="J104" s="93"/>
    </row>
    <row r="105" spans="1:12" ht="13" customHeight="1" x14ac:dyDescent="0.25">
      <c r="G105" s="168"/>
      <c r="H105" s="168"/>
      <c r="I105" s="169"/>
      <c r="J105" s="169"/>
    </row>
    <row r="106" spans="1:12" ht="18" customHeight="1" x14ac:dyDescent="0.25">
      <c r="B106" s="123" t="s">
        <v>5</v>
      </c>
      <c r="C106" s="123"/>
      <c r="D106" s="123"/>
      <c r="E106" s="43" t="s">
        <v>6</v>
      </c>
      <c r="F106" s="44" t="s">
        <v>45</v>
      </c>
      <c r="G106" s="153" t="s">
        <v>38</v>
      </c>
      <c r="H106" s="153"/>
      <c r="I106" s="154" t="s">
        <v>14</v>
      </c>
      <c r="J106" s="154"/>
    </row>
    <row r="107" spans="1:12" ht="13" customHeight="1" x14ac:dyDescent="0.25">
      <c r="A107" s="175" t="s">
        <v>110</v>
      </c>
      <c r="B107" s="177" t="s">
        <v>76</v>
      </c>
      <c r="C107" s="177"/>
      <c r="D107" s="177"/>
      <c r="E107" s="47" t="s">
        <v>77</v>
      </c>
      <c r="F107" s="91">
        <v>6.36</v>
      </c>
      <c r="G107" s="187"/>
      <c r="H107" s="188"/>
      <c r="I107" s="167">
        <f t="shared" ref="I107:I112" si="5">F107*G107</f>
        <v>0</v>
      </c>
      <c r="J107" s="167"/>
    </row>
    <row r="108" spans="1:12" ht="20.5" customHeight="1" x14ac:dyDescent="0.25">
      <c r="A108" s="175"/>
      <c r="B108" s="183" t="s">
        <v>64</v>
      </c>
      <c r="C108" s="183"/>
      <c r="D108" s="183"/>
      <c r="E108" s="72" t="s">
        <v>65</v>
      </c>
      <c r="F108" s="91">
        <v>3</v>
      </c>
      <c r="G108" s="181"/>
      <c r="H108" s="181"/>
      <c r="I108" s="167">
        <f t="shared" si="5"/>
        <v>0</v>
      </c>
      <c r="J108" s="167"/>
    </row>
    <row r="109" spans="1:12" ht="13" customHeight="1" x14ac:dyDescent="0.25">
      <c r="A109" s="175"/>
      <c r="B109" s="183" t="s">
        <v>66</v>
      </c>
      <c r="C109" s="183"/>
      <c r="D109" s="183"/>
      <c r="E109" s="72" t="s">
        <v>75</v>
      </c>
      <c r="F109" s="91">
        <v>4.8</v>
      </c>
      <c r="G109" s="181"/>
      <c r="H109" s="181"/>
      <c r="I109" s="167">
        <f t="shared" si="5"/>
        <v>0</v>
      </c>
      <c r="J109" s="167"/>
    </row>
    <row r="110" spans="1:12" ht="13" customHeight="1" x14ac:dyDescent="0.25">
      <c r="A110" s="175"/>
      <c r="B110" s="183" t="s">
        <v>67</v>
      </c>
      <c r="C110" s="183"/>
      <c r="D110" s="183"/>
      <c r="E110" s="47" t="s">
        <v>75</v>
      </c>
      <c r="F110" s="91">
        <v>6</v>
      </c>
      <c r="G110" s="181"/>
      <c r="H110" s="181"/>
      <c r="I110" s="167">
        <f t="shared" si="5"/>
        <v>0</v>
      </c>
      <c r="J110" s="167"/>
    </row>
    <row r="111" spans="1:12" ht="13" customHeight="1" x14ac:dyDescent="0.25">
      <c r="A111" s="175"/>
      <c r="B111" s="177" t="s">
        <v>69</v>
      </c>
      <c r="C111" s="177"/>
      <c r="D111" s="177"/>
      <c r="E111" s="47" t="s">
        <v>68</v>
      </c>
      <c r="F111" s="91">
        <v>234</v>
      </c>
      <c r="G111" s="181"/>
      <c r="H111" s="181"/>
      <c r="I111" s="167">
        <f t="shared" si="5"/>
        <v>0</v>
      </c>
      <c r="J111" s="167"/>
    </row>
    <row r="112" spans="1:12" ht="23.5" customHeight="1" x14ac:dyDescent="0.25">
      <c r="A112" s="176"/>
      <c r="B112" s="182" t="s">
        <v>70</v>
      </c>
      <c r="C112" s="182"/>
      <c r="D112" s="182"/>
      <c r="E112" s="47" t="s">
        <v>68</v>
      </c>
      <c r="F112" s="91">
        <v>516</v>
      </c>
      <c r="G112" s="181"/>
      <c r="H112" s="181"/>
      <c r="I112" s="167">
        <f t="shared" si="5"/>
        <v>0</v>
      </c>
      <c r="J112" s="167"/>
    </row>
    <row r="113" spans="1:11" ht="15" customHeight="1" x14ac:dyDescent="0.25">
      <c r="A113" s="178" t="s">
        <v>71</v>
      </c>
      <c r="B113" s="178"/>
      <c r="C113" s="178"/>
      <c r="D113" s="178"/>
      <c r="E113" s="178"/>
      <c r="F113" s="178"/>
      <c r="G113" s="179"/>
      <c r="H113" s="179"/>
      <c r="I113" s="180">
        <f>SUM(I107:I112)</f>
        <v>0</v>
      </c>
      <c r="J113" s="180"/>
    </row>
    <row r="114" spans="1:11" ht="9" customHeight="1" thickBot="1" x14ac:dyDescent="0.3"/>
    <row r="115" spans="1:11" ht="22.5" customHeight="1" x14ac:dyDescent="0.25">
      <c r="B115" s="100" t="s">
        <v>44</v>
      </c>
      <c r="C115" s="101"/>
      <c r="D115" s="101"/>
      <c r="E115" s="101"/>
      <c r="F115" s="96">
        <f>SUM($L$39+$I$79+$I$113+$G$47+$G$53+I104)</f>
        <v>0</v>
      </c>
      <c r="G115" s="96"/>
      <c r="H115" s="96"/>
      <c r="I115" s="96"/>
      <c r="J115" s="97"/>
    </row>
    <row r="116" spans="1:11" ht="25.5" customHeight="1" thickBot="1" x14ac:dyDescent="0.3">
      <c r="B116" s="102"/>
      <c r="C116" s="103"/>
      <c r="D116" s="103"/>
      <c r="E116" s="103"/>
      <c r="F116" s="98"/>
      <c r="G116" s="98"/>
      <c r="H116" s="98"/>
      <c r="I116" s="98"/>
      <c r="J116" s="99"/>
      <c r="K116" s="46"/>
    </row>
  </sheetData>
  <sheetProtection algorithmName="SHA-512" hashValue="e3BKqLXk0niSYI7NKivx8gZv9oTZBU2JkFsiZBbqC5nrdx8gq2Is0kiM9KhJ6cJGWcZ145Y2PNkPgFqhZUFlNg==" saltValue="NpjqhaCg90+zb6eeW5IqzA==" spinCount="100000" sheet="1" objects="1" scenarios="1" selectLockedCells="1"/>
  <mergeCells count="210">
    <mergeCell ref="A1:M1"/>
    <mergeCell ref="B2:M2"/>
    <mergeCell ref="C3:G3"/>
    <mergeCell ref="H3:I3"/>
    <mergeCell ref="J3:M3"/>
    <mergeCell ref="F4:I4"/>
    <mergeCell ref="B22:C23"/>
    <mergeCell ref="B24:C25"/>
    <mergeCell ref="B26:C27"/>
    <mergeCell ref="B28:C29"/>
    <mergeCell ref="B30:C31"/>
    <mergeCell ref="B32:C33"/>
    <mergeCell ref="B5:C5"/>
    <mergeCell ref="A6:A38"/>
    <mergeCell ref="B6:C7"/>
    <mergeCell ref="B8:C9"/>
    <mergeCell ref="B10:C11"/>
    <mergeCell ref="B12:C13"/>
    <mergeCell ref="B14:C15"/>
    <mergeCell ref="B16:C17"/>
    <mergeCell ref="B18:C19"/>
    <mergeCell ref="B20:C21"/>
    <mergeCell ref="C42:E42"/>
    <mergeCell ref="G42:H42"/>
    <mergeCell ref="C43:E43"/>
    <mergeCell ref="G43:H43"/>
    <mergeCell ref="C44:E44"/>
    <mergeCell ref="G44:H44"/>
    <mergeCell ref="B34:C35"/>
    <mergeCell ref="B36:C37"/>
    <mergeCell ref="B38:C38"/>
    <mergeCell ref="A39:D39"/>
    <mergeCell ref="C41:E41"/>
    <mergeCell ref="G41:H41"/>
    <mergeCell ref="C49:E49"/>
    <mergeCell ref="G49:H49"/>
    <mergeCell ref="C50:E50"/>
    <mergeCell ref="G50:H50"/>
    <mergeCell ref="C51:E51"/>
    <mergeCell ref="G51:H51"/>
    <mergeCell ref="C45:E45"/>
    <mergeCell ref="G45:H45"/>
    <mergeCell ref="C46:E46"/>
    <mergeCell ref="G46:H46"/>
    <mergeCell ref="B47:E47"/>
    <mergeCell ref="G47:H47"/>
    <mergeCell ref="A63:A73"/>
    <mergeCell ref="B63:D63"/>
    <mergeCell ref="G63:H63"/>
    <mergeCell ref="I63:J63"/>
    <mergeCell ref="B64:D64"/>
    <mergeCell ref="G64:H64"/>
    <mergeCell ref="C52:E52"/>
    <mergeCell ref="G52:H52"/>
    <mergeCell ref="B53:E53"/>
    <mergeCell ref="G53:H53"/>
    <mergeCell ref="B55:E57"/>
    <mergeCell ref="F55:J57"/>
    <mergeCell ref="I64:J64"/>
    <mergeCell ref="B65:D65"/>
    <mergeCell ref="G65:H65"/>
    <mergeCell ref="I65:J65"/>
    <mergeCell ref="B66:D66"/>
    <mergeCell ref="G66:H66"/>
    <mergeCell ref="I66:J66"/>
    <mergeCell ref="B61:I61"/>
    <mergeCell ref="B62:D62"/>
    <mergeCell ref="G62:H62"/>
    <mergeCell ref="I62:J62"/>
    <mergeCell ref="B69:D69"/>
    <mergeCell ref="G69:H69"/>
    <mergeCell ref="I69:J69"/>
    <mergeCell ref="B70:D70"/>
    <mergeCell ref="G70:H70"/>
    <mergeCell ref="I70:J70"/>
    <mergeCell ref="B67:D67"/>
    <mergeCell ref="G67:H67"/>
    <mergeCell ref="I67:J67"/>
    <mergeCell ref="B68:D68"/>
    <mergeCell ref="G68:H68"/>
    <mergeCell ref="I68:J68"/>
    <mergeCell ref="B73:D73"/>
    <mergeCell ref="G73:H73"/>
    <mergeCell ref="I73:J73"/>
    <mergeCell ref="B74:D74"/>
    <mergeCell ref="G74:H74"/>
    <mergeCell ref="I74:J74"/>
    <mergeCell ref="B71:D71"/>
    <mergeCell ref="G71:H71"/>
    <mergeCell ref="I71:J71"/>
    <mergeCell ref="B72:D72"/>
    <mergeCell ref="G72:H72"/>
    <mergeCell ref="I72:J72"/>
    <mergeCell ref="B78:D78"/>
    <mergeCell ref="G78:H78"/>
    <mergeCell ref="I78:J78"/>
    <mergeCell ref="A79:F79"/>
    <mergeCell ref="G79:H79"/>
    <mergeCell ref="I79:J79"/>
    <mergeCell ref="A75:A78"/>
    <mergeCell ref="B75:D75"/>
    <mergeCell ref="G75:H75"/>
    <mergeCell ref="I75:J75"/>
    <mergeCell ref="B76:D76"/>
    <mergeCell ref="G76:H76"/>
    <mergeCell ref="I76:J76"/>
    <mergeCell ref="B77:D77"/>
    <mergeCell ref="G77:H77"/>
    <mergeCell ref="I77:J77"/>
    <mergeCell ref="A81:L81"/>
    <mergeCell ref="B83:D83"/>
    <mergeCell ref="G83:H83"/>
    <mergeCell ref="I83:J83"/>
    <mergeCell ref="A84:A89"/>
    <mergeCell ref="B84:D84"/>
    <mergeCell ref="G84:H84"/>
    <mergeCell ref="I84:J84"/>
    <mergeCell ref="B85:D85"/>
    <mergeCell ref="G85:H85"/>
    <mergeCell ref="B88:D88"/>
    <mergeCell ref="G88:H88"/>
    <mergeCell ref="I88:J88"/>
    <mergeCell ref="B89:D89"/>
    <mergeCell ref="G89:H89"/>
    <mergeCell ref="I89:J89"/>
    <mergeCell ref="I85:J85"/>
    <mergeCell ref="B86:D86"/>
    <mergeCell ref="G86:H86"/>
    <mergeCell ref="I86:J86"/>
    <mergeCell ref="B87:D87"/>
    <mergeCell ref="G87:H87"/>
    <mergeCell ref="I87:J87"/>
    <mergeCell ref="B93:D93"/>
    <mergeCell ref="G93:H93"/>
    <mergeCell ref="I93:J93"/>
    <mergeCell ref="B94:D94"/>
    <mergeCell ref="G94:H94"/>
    <mergeCell ref="I94:J94"/>
    <mergeCell ref="A90:A95"/>
    <mergeCell ref="B90:D90"/>
    <mergeCell ref="G90:H90"/>
    <mergeCell ref="I90:J90"/>
    <mergeCell ref="B91:D91"/>
    <mergeCell ref="G91:H91"/>
    <mergeCell ref="I91:J91"/>
    <mergeCell ref="B92:D92"/>
    <mergeCell ref="G92:H92"/>
    <mergeCell ref="I92:J92"/>
    <mergeCell ref="A98:A99"/>
    <mergeCell ref="B98:D98"/>
    <mergeCell ref="G98:H98"/>
    <mergeCell ref="I98:J98"/>
    <mergeCell ref="B99:D99"/>
    <mergeCell ref="G99:H99"/>
    <mergeCell ref="I99:J99"/>
    <mergeCell ref="B95:D95"/>
    <mergeCell ref="G95:H95"/>
    <mergeCell ref="I95:J95"/>
    <mergeCell ref="A96:A97"/>
    <mergeCell ref="B96:D96"/>
    <mergeCell ref="G96:H96"/>
    <mergeCell ref="I96:J96"/>
    <mergeCell ref="B97:D97"/>
    <mergeCell ref="G97:H97"/>
    <mergeCell ref="I97:J97"/>
    <mergeCell ref="B103:D103"/>
    <mergeCell ref="G103:H103"/>
    <mergeCell ref="I103:J103"/>
    <mergeCell ref="A104:F104"/>
    <mergeCell ref="G104:H104"/>
    <mergeCell ref="I104:J104"/>
    <mergeCell ref="A100:A103"/>
    <mergeCell ref="B100:D100"/>
    <mergeCell ref="G100:H100"/>
    <mergeCell ref="I100:J100"/>
    <mergeCell ref="B101:D101"/>
    <mergeCell ref="G101:H101"/>
    <mergeCell ref="I101:J101"/>
    <mergeCell ref="B102:D102"/>
    <mergeCell ref="G102:H102"/>
    <mergeCell ref="I102:J102"/>
    <mergeCell ref="G108:H108"/>
    <mergeCell ref="I108:J108"/>
    <mergeCell ref="B109:D109"/>
    <mergeCell ref="G109:H109"/>
    <mergeCell ref="I109:J109"/>
    <mergeCell ref="B110:D110"/>
    <mergeCell ref="G110:H110"/>
    <mergeCell ref="I110:J110"/>
    <mergeCell ref="G105:H105"/>
    <mergeCell ref="I105:J105"/>
    <mergeCell ref="B106:D106"/>
    <mergeCell ref="G106:H106"/>
    <mergeCell ref="I106:J106"/>
    <mergeCell ref="B107:D107"/>
    <mergeCell ref="G107:H107"/>
    <mergeCell ref="I107:J107"/>
    <mergeCell ref="B108:D108"/>
    <mergeCell ref="A113:F113"/>
    <mergeCell ref="G113:H113"/>
    <mergeCell ref="I113:J113"/>
    <mergeCell ref="B115:E116"/>
    <mergeCell ref="F115:J116"/>
    <mergeCell ref="B111:D111"/>
    <mergeCell ref="G111:H111"/>
    <mergeCell ref="I111:J111"/>
    <mergeCell ref="B112:D112"/>
    <mergeCell ref="G112:H112"/>
    <mergeCell ref="I112:J112"/>
    <mergeCell ref="A107:A1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Torreafcteurs_Nov2021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Mme Charline TISSIER</dc:creator>
  <dc:description/>
  <cp:lastModifiedBy>Mme Charline TISSIER</cp:lastModifiedBy>
  <cp:revision>1</cp:revision>
  <cp:lastPrinted>2021-11-17T16:41:00Z</cp:lastPrinted>
  <dcterms:created xsi:type="dcterms:W3CDTF">2021-06-08T11:41:46Z</dcterms:created>
  <dcterms:modified xsi:type="dcterms:W3CDTF">2021-11-18T09:20:19Z</dcterms:modified>
  <dc:language>fr-FR</dc:language>
</cp:coreProperties>
</file>