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BUDGET PREVISIONNEL 2008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<sst xmlns="http://schemas.openxmlformats.org/spreadsheetml/2006/main" count="70" uniqueCount="70">
  <si>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DEBIT</t>
  </si>
  <si>
    <t>CREDIT</t>
  </si>
  <si>
    <t>SOLDE</t>
  </si>
  <si>
    <t>RESSOURCES</t>
  </si>
  <si>
    <t>SUBVENTION FNASCEE</t>
  </si>
  <si>
    <t>SUBVENTION CONSEIL GENERAL</t>
  </si>
  <si>
    <t>FONCTIONNEMENT</t>
  </si>
  <si>
    <t>JOURNEES DASCE</t>
  </si>
  <si>
    <t>ACTIONS SOCIALES</t>
  </si>
  <si>
    <t>PRETS A ACCORDER</t>
  </si>
  <si>
    <t>ANCV CHEQUES VACANCES (1 %)</t>
  </si>
  <si>
    <t>UNITES D'ACCUEIL</t>
  </si>
  <si>
    <t>LA ROCHE BERNARD</t>
  </si>
  <si>
    <t>PORT HALIGUEN</t>
  </si>
  <si>
    <t>BELLE ILE</t>
  </si>
  <si>
    <t>SERVICES</t>
  </si>
  <si>
    <t>APPAREILS A BOISSON</t>
  </si>
  <si>
    <t>ARBRE DE NOEL</t>
  </si>
  <si>
    <t>TOTAL</t>
  </si>
  <si>
    <t>Fonctionnement diverses activités sportives</t>
  </si>
  <si>
    <t>COTISATIONS</t>
  </si>
  <si>
    <t>CULTURE - LOISIRS NATIONAL./DEPARTEMENT.</t>
  </si>
  <si>
    <t>CHAR A VOILE</t>
  </si>
  <si>
    <t>ACTION TELETHON</t>
  </si>
  <si>
    <t>BILLIERS Camping</t>
  </si>
  <si>
    <t>PORT MARIA</t>
  </si>
  <si>
    <t>PORT  NAVALO</t>
  </si>
  <si>
    <t>GROIX</t>
  </si>
  <si>
    <t>PING PONG</t>
  </si>
  <si>
    <t>VOLLEY</t>
  </si>
  <si>
    <t>COURSE A PIED (marathons )</t>
  </si>
  <si>
    <t>CHALLENGE DE PETANQUE</t>
  </si>
  <si>
    <t>KARTING</t>
  </si>
  <si>
    <r>
      <t xml:space="preserve">CINEMAS </t>
    </r>
    <r>
      <rPr>
        <sz val="9"/>
        <rFont val="Arial"/>
        <family val="2"/>
      </rPr>
      <t>(Lori,Malestr, Ploerm, Ponti, Quest, Redo, Van.)</t>
    </r>
  </si>
  <si>
    <t>SEJOURS GRATUITS (2 sem. Printemps + 4 sem. Eté)</t>
  </si>
  <si>
    <t>FONCTIONNEMENT (Assurances, Prêt travaux…)</t>
  </si>
  <si>
    <t>ART FLORAL</t>
  </si>
  <si>
    <t>AQUARELLE</t>
  </si>
  <si>
    <t>SPORTS MANIFESTATIONS LOCALES - NATIONALES</t>
  </si>
  <si>
    <t xml:space="preserve"> BUDGET PREVISIONNEL 2008</t>
  </si>
  <si>
    <t xml:space="preserve">FOURGONS (Fonctionnement) </t>
  </si>
  <si>
    <t>CHALLENGE NATIONAL DE FOOTBALL</t>
  </si>
  <si>
    <t>TRAIL TARN ET GARONNE</t>
  </si>
  <si>
    <t>MOSAIQUE</t>
  </si>
  <si>
    <t>CUISINE</t>
  </si>
  <si>
    <t>FNASCEE / ST PHILIBERT</t>
  </si>
  <si>
    <t>ST PHILIBERT</t>
  </si>
  <si>
    <t>CONGRES FNASCEE + ASSEMBLEE GENERALE</t>
  </si>
  <si>
    <t xml:space="preserve">RENCONTRE SUDOKU ET SCRABBLE </t>
  </si>
  <si>
    <t>VISITE CAVES BOURGOGNE</t>
  </si>
  <si>
    <t>SYMPHONIE DE BETHLEEM AU PUY DU FOU</t>
  </si>
  <si>
    <t>VOYAGE RETRAITES/ACTIFS</t>
  </si>
  <si>
    <t>INITIATION TRAVAIL DU BOIS</t>
  </si>
  <si>
    <t>CHALLENGE NATIONAL DE SKI</t>
  </si>
  <si>
    <t>CHALLENGE NATIONAL DE CYCLISME</t>
  </si>
  <si>
    <t>TROPHEE DEFI EQUIPEMENT</t>
  </si>
  <si>
    <t>CHALLENGE NATIONAL EQUIPVENT</t>
  </si>
  <si>
    <t>CHALLENGE NATIONAL VTT</t>
  </si>
  <si>
    <t>FETE DE LA CULTURE A VATAN</t>
  </si>
  <si>
    <t>TRAVAUX ENTRETIEN COURANT DANS LES UA</t>
  </si>
  <si>
    <t>Aide D.D.E.en Fonctionnement ASCEE</t>
  </si>
  <si>
    <t>Aide D.D.E / ST PHILIBERT + Travaux divers</t>
  </si>
  <si>
    <t>PRODUITS FINANCIERS + vente materiels</t>
  </si>
  <si>
    <t>FOOTBALL CORPO</t>
  </si>
  <si>
    <t>MATCH DE FOOT A LORIENT</t>
  </si>
  <si>
    <t>JOURNEES SHOPPING PARIS (BUS + TGV)</t>
  </si>
  <si>
    <t>RANDONNEES</t>
  </si>
  <si>
    <t>ASCEE</t>
  </si>
  <si>
    <t>SORTIE POETES FERRAILLEURS</t>
  </si>
  <si>
    <t>ACCROBRANCHE - PAINT BALL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</si>
</sst>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"/>
    <numFmt numFmtId="173" formatCode="#,##0.00\ &quot;€&quot;"/>
    <numFmt numFmtId="174" formatCode="#,##0.00\ _F"/>
    <numFmt numFmtId="175" formatCode="#,##0.00\ _€"/>
    <numFmt numFmtId="176" formatCode="#,##0\ _€"/>
  </numFmts>
  <fonts count="5">
    <font>
      <sz val="10"/>
      <name val="Arial"/>
      <family val="0"/>
    </font>
    <font>
      <b/>
      <sz val="11"/>
      <name val="Arial Black"/>
      <family val="2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173" fontId="3" fillId="0" borderId="1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3" fillId="0" borderId="3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1" xfId="0" applyFont="1" applyBorder="1" applyAlignment="1">
      <alignment/>
    </xf>
    <xf numFmtId="173" fontId="3" fillId="0" borderId="1" xfId="0" applyNumberFormat="1" applyFont="1" applyBorder="1" applyAlignment="1">
      <alignment horizontal="right"/>
    </xf>
    <xf numFmtId="0" fontId="2" fillId="1" borderId="1" xfId="0" applyFont="1" applyFill="1" applyBorder="1" applyAlignment="1">
      <alignment/>
    </xf>
    <xf numFmtId="173" fontId="2" fillId="1" borderId="1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abSelected="1" workbookViewId="0" topLeftCell="A49">
      <selection activeCell="F27" sqref="F27"/>
    </sheetView>
  </sheetViews>
  <sheetFormatPr defaultColWidth="11.421875" defaultRowHeight="12.75"/>
  <cols>
    <col min="1" max="1" width="56.57421875" style="11" bestFit="1" customWidth="1"/>
    <col min="2" max="3" width="13.421875" style="12" customWidth="1"/>
    <col min="4" max="4" width="14.8515625" style="12" customWidth="1"/>
    <col min="5" max="5" width="15.421875" style="14" customWidth="1"/>
    <col min="6" max="16384" width="11.421875" style="11" customWidth="1"/>
  </cols>
  <sheetData>
    <row r="1" spans="1:5" s="4" customFormat="1" ht="18.75">
      <c r="A1" s="1" t="s">
        <v>39</v>
      </c>
      <c r="B1" s="2" t="s">
        <v>0</v>
      </c>
      <c r="C1" s="2" t="s">
        <v>1</v>
      </c>
      <c r="D1" s="2" t="s">
        <v>2</v>
      </c>
      <c r="E1" s="3"/>
    </row>
    <row r="2" spans="1:5" s="6" customFormat="1" ht="15">
      <c r="A2" s="20" t="s">
        <v>3</v>
      </c>
      <c r="B2" s="21">
        <f>SUM(B3:B7)</f>
        <v>0</v>
      </c>
      <c r="C2" s="21">
        <f>SUM(C3:C7)</f>
        <v>17150</v>
      </c>
      <c r="D2" s="21">
        <f>C2-B2</f>
        <v>17150</v>
      </c>
      <c r="E2" s="5"/>
    </row>
    <row r="3" spans="1:5" s="10" customFormat="1" ht="14.25">
      <c r="A3" s="7" t="s">
        <v>20</v>
      </c>
      <c r="B3" s="8"/>
      <c r="C3" s="8">
        <v>7500</v>
      </c>
      <c r="D3" s="8">
        <f aca="true" t="shared" si="0" ref="D3:D9">C3-B3</f>
        <v>7500</v>
      </c>
      <c r="E3" s="9"/>
    </row>
    <row r="4" spans="1:5" s="10" customFormat="1" ht="14.25">
      <c r="A4" s="7" t="s">
        <v>4</v>
      </c>
      <c r="B4" s="8"/>
      <c r="C4" s="8">
        <v>1900</v>
      </c>
      <c r="D4" s="8">
        <f t="shared" si="0"/>
        <v>1900</v>
      </c>
      <c r="E4" s="9"/>
    </row>
    <row r="5" spans="1:5" s="10" customFormat="1" ht="14.25">
      <c r="A5" s="7" t="s">
        <v>5</v>
      </c>
      <c r="B5" s="8"/>
      <c r="C5" s="8">
        <v>750</v>
      </c>
      <c r="D5" s="8">
        <f t="shared" si="0"/>
        <v>750</v>
      </c>
      <c r="E5" s="9"/>
    </row>
    <row r="6" spans="1:5" s="10" customFormat="1" ht="14.25">
      <c r="A6" s="7" t="s">
        <v>45</v>
      </c>
      <c r="B6" s="8"/>
      <c r="C6" s="8">
        <v>4000</v>
      </c>
      <c r="D6" s="8">
        <f t="shared" si="0"/>
        <v>4000</v>
      </c>
      <c r="E6" s="9"/>
    </row>
    <row r="7" spans="1:5" s="10" customFormat="1" ht="14.25">
      <c r="A7" s="7" t="s">
        <v>62</v>
      </c>
      <c r="B7" s="8"/>
      <c r="C7" s="8">
        <v>3000</v>
      </c>
      <c r="D7" s="8">
        <f t="shared" si="0"/>
        <v>3000</v>
      </c>
      <c r="E7" s="9"/>
    </row>
    <row r="8" spans="2:5" s="10" customFormat="1" ht="14.25">
      <c r="B8" s="22"/>
      <c r="C8" s="22"/>
      <c r="D8" s="13"/>
      <c r="E8" s="14"/>
    </row>
    <row r="9" spans="1:5" s="15" customFormat="1" ht="15">
      <c r="A9" s="20" t="s">
        <v>6</v>
      </c>
      <c r="B9" s="21">
        <f>SUM(B10:B13)</f>
        <v>9500</v>
      </c>
      <c r="C9" s="21">
        <f>SUM(C10:C13)</f>
        <v>0</v>
      </c>
      <c r="D9" s="21">
        <f t="shared" si="0"/>
        <v>-9500</v>
      </c>
      <c r="E9" s="5"/>
    </row>
    <row r="10" spans="1:5" ht="14.25">
      <c r="A10" s="7" t="s">
        <v>67</v>
      </c>
      <c r="B10" s="8">
        <v>5000</v>
      </c>
      <c r="C10" s="8">
        <v>0</v>
      </c>
      <c r="D10" s="8">
        <f>-SUM(B10-C10)</f>
        <v>-5000</v>
      </c>
      <c r="E10" s="9"/>
    </row>
    <row r="11" spans="1:5" ht="14.25">
      <c r="A11" s="7" t="s">
        <v>7</v>
      </c>
      <c r="B11" s="8">
        <v>1000</v>
      </c>
      <c r="C11" s="19">
        <v>0</v>
      </c>
      <c r="D11" s="8">
        <f>-SUM(B11)</f>
        <v>-1000</v>
      </c>
      <c r="E11" s="9"/>
    </row>
    <row r="12" spans="1:5" ht="14.25">
      <c r="A12" s="7" t="s">
        <v>47</v>
      </c>
      <c r="B12" s="8">
        <v>1500</v>
      </c>
      <c r="C12" s="8">
        <v>0</v>
      </c>
      <c r="D12" s="8">
        <f>-SUM(B12-C12)</f>
        <v>-1500</v>
      </c>
      <c r="E12" s="9"/>
    </row>
    <row r="13" spans="1:5" ht="14.25">
      <c r="A13" s="7" t="s">
        <v>59</v>
      </c>
      <c r="B13" s="8">
        <v>2000</v>
      </c>
      <c r="C13" s="8">
        <v>0</v>
      </c>
      <c r="D13" s="8">
        <f>-SUM(B13-C13)</f>
        <v>-2000</v>
      </c>
      <c r="E13" s="9"/>
    </row>
    <row r="14" ht="14.25">
      <c r="D14" s="13"/>
    </row>
    <row r="15" spans="1:5" s="15" customFormat="1" ht="15">
      <c r="A15" s="20" t="s">
        <v>8</v>
      </c>
      <c r="B15" s="21">
        <f>SUM(B16:B19)</f>
        <v>7920</v>
      </c>
      <c r="C15" s="21">
        <f>SUM(C16:C19)</f>
        <v>4000</v>
      </c>
      <c r="D15" s="21">
        <f>C15-B15</f>
        <v>-3920</v>
      </c>
      <c r="E15" s="5"/>
    </row>
    <row r="16" spans="1:5" ht="14.25">
      <c r="A16" s="7" t="s">
        <v>9</v>
      </c>
      <c r="B16" s="8">
        <v>4000</v>
      </c>
      <c r="C16" s="8">
        <v>4000</v>
      </c>
      <c r="D16" s="8">
        <f>SUM(C16-B16)</f>
        <v>0</v>
      </c>
      <c r="E16" s="9"/>
    </row>
    <row r="17" spans="1:5" ht="14.25">
      <c r="A17" s="18" t="s">
        <v>34</v>
      </c>
      <c r="B17" s="8">
        <v>1720</v>
      </c>
      <c r="C17" s="19">
        <v>0</v>
      </c>
      <c r="D17" s="8">
        <f>-SUM(B17)</f>
        <v>-1720</v>
      </c>
      <c r="E17" s="9"/>
    </row>
    <row r="18" spans="1:5" ht="14.25">
      <c r="A18" s="7" t="s">
        <v>10</v>
      </c>
      <c r="B18" s="8">
        <v>200</v>
      </c>
      <c r="C18" s="19">
        <v>0</v>
      </c>
      <c r="D18" s="8">
        <f>-SUM(B18)</f>
        <v>-200</v>
      </c>
      <c r="E18" s="9"/>
    </row>
    <row r="19" spans="1:5" ht="14.25">
      <c r="A19" s="7" t="s">
        <v>17</v>
      </c>
      <c r="B19" s="8">
        <v>2000</v>
      </c>
      <c r="C19" s="19">
        <v>0</v>
      </c>
      <c r="D19" s="8">
        <f>C19-B19</f>
        <v>-2000</v>
      </c>
      <c r="E19" s="9"/>
    </row>
    <row r="20" ht="14.25">
      <c r="D20" s="13"/>
    </row>
    <row r="21" spans="1:5" s="15" customFormat="1" ht="15">
      <c r="A21" s="20" t="s">
        <v>11</v>
      </c>
      <c r="B21" s="21">
        <f>SUM(B22:B30)</f>
        <v>44900</v>
      </c>
      <c r="C21" s="21">
        <f>SUM(C22:C30)</f>
        <v>67400</v>
      </c>
      <c r="D21" s="21">
        <f>C21-B21</f>
        <v>22500</v>
      </c>
      <c r="E21" s="5"/>
    </row>
    <row r="22" spans="1:5" ht="14.25">
      <c r="A22" s="7" t="s">
        <v>35</v>
      </c>
      <c r="B22" s="8">
        <v>7000</v>
      </c>
      <c r="C22" s="19">
        <v>0</v>
      </c>
      <c r="D22" s="8">
        <f>-SUM(B22)</f>
        <v>-7000</v>
      </c>
      <c r="E22" s="9"/>
    </row>
    <row r="23" spans="1:5" ht="14.25">
      <c r="A23" s="7" t="s">
        <v>14</v>
      </c>
      <c r="B23" s="8">
        <v>4400</v>
      </c>
      <c r="C23" s="8">
        <v>8500</v>
      </c>
      <c r="D23" s="8">
        <f aca="true" t="shared" si="1" ref="D23:D30">C23-B23</f>
        <v>4100</v>
      </c>
      <c r="E23" s="9"/>
    </row>
    <row r="24" spans="1:5" ht="14.25">
      <c r="A24" s="7" t="s">
        <v>24</v>
      </c>
      <c r="B24" s="8">
        <v>1000</v>
      </c>
      <c r="C24" s="8">
        <v>1800</v>
      </c>
      <c r="D24" s="8">
        <f t="shared" si="1"/>
        <v>800</v>
      </c>
      <c r="E24" s="9"/>
    </row>
    <row r="25" spans="1:5" ht="14.25">
      <c r="A25" s="7" t="s">
        <v>27</v>
      </c>
      <c r="B25" s="8">
        <v>3500</v>
      </c>
      <c r="C25" s="8">
        <v>7600</v>
      </c>
      <c r="D25" s="8">
        <f t="shared" si="1"/>
        <v>4100</v>
      </c>
      <c r="E25" s="9"/>
    </row>
    <row r="26" spans="1:5" ht="14.25">
      <c r="A26" s="7" t="s">
        <v>12</v>
      </c>
      <c r="B26" s="8">
        <v>1000</v>
      </c>
      <c r="C26" s="8">
        <v>5000</v>
      </c>
      <c r="D26" s="8">
        <f t="shared" si="1"/>
        <v>4000</v>
      </c>
      <c r="E26" s="9"/>
    </row>
    <row r="27" spans="1:5" ht="14.25">
      <c r="A27" s="7" t="s">
        <v>13</v>
      </c>
      <c r="B27" s="8">
        <v>18000</v>
      </c>
      <c r="C27" s="8">
        <v>32000</v>
      </c>
      <c r="D27" s="8">
        <f t="shared" si="1"/>
        <v>14000</v>
      </c>
      <c r="E27" s="9"/>
    </row>
    <row r="28" spans="1:5" ht="14.25">
      <c r="A28" s="7" t="s">
        <v>26</v>
      </c>
      <c r="B28" s="8">
        <v>4000</v>
      </c>
      <c r="C28" s="8">
        <v>10000</v>
      </c>
      <c r="D28" s="8">
        <f t="shared" si="1"/>
        <v>6000</v>
      </c>
      <c r="E28" s="9"/>
    </row>
    <row r="29" spans="1:5" ht="14.25">
      <c r="A29" s="7" t="s">
        <v>25</v>
      </c>
      <c r="B29" s="8">
        <v>2000</v>
      </c>
      <c r="C29" s="8">
        <v>2500</v>
      </c>
      <c r="D29" s="8">
        <f t="shared" si="1"/>
        <v>500</v>
      </c>
      <c r="E29" s="9"/>
    </row>
    <row r="30" spans="1:5" ht="14.25">
      <c r="A30" s="7" t="s">
        <v>46</v>
      </c>
      <c r="B30" s="8">
        <v>4000</v>
      </c>
      <c r="C30" s="8">
        <v>0</v>
      </c>
      <c r="D30" s="8">
        <f t="shared" si="1"/>
        <v>-4000</v>
      </c>
      <c r="E30" s="9"/>
    </row>
    <row r="31" ht="14.25">
      <c r="D31" s="13"/>
    </row>
    <row r="32" spans="1:5" s="15" customFormat="1" ht="15">
      <c r="A32" s="20" t="s">
        <v>15</v>
      </c>
      <c r="B32" s="21">
        <f>SUM(B33:B35)</f>
        <v>26500</v>
      </c>
      <c r="C32" s="21">
        <f>SUM(C33:C35)</f>
        <v>26700</v>
      </c>
      <c r="D32" s="21">
        <f>C32-B32</f>
        <v>200</v>
      </c>
      <c r="E32" s="5"/>
    </row>
    <row r="33" spans="1:5" ht="14.25">
      <c r="A33" s="7" t="s">
        <v>40</v>
      </c>
      <c r="B33" s="8">
        <v>2500</v>
      </c>
      <c r="C33" s="8">
        <v>4000</v>
      </c>
      <c r="D33" s="8">
        <f>C33-B33</f>
        <v>1500</v>
      </c>
      <c r="E33" s="9"/>
    </row>
    <row r="34" spans="1:5" ht="14.25">
      <c r="A34" s="7" t="s">
        <v>33</v>
      </c>
      <c r="B34" s="8">
        <v>22000</v>
      </c>
      <c r="C34" s="8">
        <v>20000</v>
      </c>
      <c r="D34" s="8">
        <f>C34-B34</f>
        <v>-2000</v>
      </c>
      <c r="E34" s="9"/>
    </row>
    <row r="35" spans="1:5" ht="14.25">
      <c r="A35" s="7" t="s">
        <v>16</v>
      </c>
      <c r="B35" s="8">
        <v>2000</v>
      </c>
      <c r="C35" s="8">
        <v>2700</v>
      </c>
      <c r="D35" s="8">
        <f>C35-B35</f>
        <v>700</v>
      </c>
      <c r="E35" s="9"/>
    </row>
    <row r="36" ht="14.25">
      <c r="D36" s="13"/>
    </row>
    <row r="37" spans="1:5" s="15" customFormat="1" ht="15">
      <c r="A37" s="20" t="s">
        <v>38</v>
      </c>
      <c r="B37" s="21">
        <f>SUM(B38:B55)</f>
        <v>25500</v>
      </c>
      <c r="C37" s="21">
        <f>SUM(C38:C55)</f>
        <v>10200</v>
      </c>
      <c r="D37" s="21">
        <f>C37-B37</f>
        <v>-15300</v>
      </c>
      <c r="E37" s="5"/>
    </row>
    <row r="38" spans="1:5" ht="14.25">
      <c r="A38" s="7" t="s">
        <v>19</v>
      </c>
      <c r="B38" s="8">
        <v>500</v>
      </c>
      <c r="C38" s="8"/>
      <c r="D38" s="8">
        <f aca="true" t="shared" si="2" ref="D38:D55">C38-B38</f>
        <v>-500</v>
      </c>
      <c r="E38" s="9"/>
    </row>
    <row r="39" spans="1:5" ht="14.25">
      <c r="A39" s="7" t="s">
        <v>28</v>
      </c>
      <c r="B39" s="8">
        <v>200</v>
      </c>
      <c r="C39" s="8"/>
      <c r="D39" s="8">
        <f t="shared" si="2"/>
        <v>-200</v>
      </c>
      <c r="E39" s="9"/>
    </row>
    <row r="40" spans="1:5" ht="14.25">
      <c r="A40" s="7" t="s">
        <v>29</v>
      </c>
      <c r="B40" s="8">
        <v>200</v>
      </c>
      <c r="C40" s="8"/>
      <c r="D40" s="8">
        <f t="shared" si="2"/>
        <v>-200</v>
      </c>
      <c r="E40" s="9"/>
    </row>
    <row r="41" spans="1:5" ht="14.25">
      <c r="A41" s="7" t="s">
        <v>32</v>
      </c>
      <c r="B41" s="8">
        <v>3000</v>
      </c>
      <c r="C41" s="8">
        <v>1500</v>
      </c>
      <c r="D41" s="8">
        <f t="shared" si="2"/>
        <v>-1500</v>
      </c>
      <c r="E41" s="9"/>
    </row>
    <row r="42" spans="1:5" ht="14.25">
      <c r="A42" s="7" t="s">
        <v>30</v>
      </c>
      <c r="B42" s="8">
        <v>2500</v>
      </c>
      <c r="C42" s="8">
        <v>1250</v>
      </c>
      <c r="D42" s="8">
        <f t="shared" si="2"/>
        <v>-1250</v>
      </c>
      <c r="E42" s="9"/>
    </row>
    <row r="43" spans="1:5" ht="14.25">
      <c r="A43" s="7" t="s">
        <v>41</v>
      </c>
      <c r="B43" s="8">
        <v>1700</v>
      </c>
      <c r="C43" s="8">
        <v>500</v>
      </c>
      <c r="D43" s="8">
        <f t="shared" si="2"/>
        <v>-1200</v>
      </c>
      <c r="E43" s="9"/>
    </row>
    <row r="44" spans="1:5" ht="14.25">
      <c r="A44" s="7" t="s">
        <v>63</v>
      </c>
      <c r="B44" s="8">
        <v>500</v>
      </c>
      <c r="C44" s="8">
        <v>0</v>
      </c>
      <c r="D44" s="8">
        <f t="shared" si="2"/>
        <v>-500</v>
      </c>
      <c r="E44" s="9"/>
    </row>
    <row r="45" spans="1:5" ht="14.25">
      <c r="A45" s="7" t="s">
        <v>54</v>
      </c>
      <c r="B45" s="8">
        <v>1500</v>
      </c>
      <c r="C45" s="8">
        <v>500</v>
      </c>
      <c r="D45" s="8">
        <f t="shared" si="2"/>
        <v>-1000</v>
      </c>
      <c r="E45" s="9"/>
    </row>
    <row r="46" spans="1:5" ht="14.25">
      <c r="A46" s="7" t="s">
        <v>23</v>
      </c>
      <c r="B46" s="8">
        <v>2000</v>
      </c>
      <c r="C46" s="8">
        <v>500</v>
      </c>
      <c r="D46" s="8">
        <f t="shared" si="2"/>
        <v>-1500</v>
      </c>
      <c r="E46" s="9"/>
    </row>
    <row r="47" spans="1:5" ht="14.25">
      <c r="A47" s="7" t="s">
        <v>31</v>
      </c>
      <c r="B47" s="8">
        <v>800</v>
      </c>
      <c r="C47" s="8">
        <v>300</v>
      </c>
      <c r="D47" s="8">
        <f t="shared" si="2"/>
        <v>-500</v>
      </c>
      <c r="E47" s="9"/>
    </row>
    <row r="48" spans="1:5" ht="14.25">
      <c r="A48" s="7" t="s">
        <v>22</v>
      </c>
      <c r="B48" s="8">
        <v>600</v>
      </c>
      <c r="C48" s="8">
        <v>300</v>
      </c>
      <c r="D48" s="8">
        <f t="shared" si="2"/>
        <v>-300</v>
      </c>
      <c r="E48" s="9"/>
    </row>
    <row r="49" spans="1:4" ht="14.25">
      <c r="A49" s="7" t="s">
        <v>69</v>
      </c>
      <c r="B49" s="8">
        <v>1000</v>
      </c>
      <c r="C49" s="8">
        <v>500</v>
      </c>
      <c r="D49" s="8">
        <f t="shared" si="2"/>
        <v>-500</v>
      </c>
    </row>
    <row r="50" spans="1:4" ht="14.25">
      <c r="A50" s="7" t="s">
        <v>42</v>
      </c>
      <c r="B50" s="8">
        <v>1500</v>
      </c>
      <c r="C50" s="8">
        <v>500</v>
      </c>
      <c r="D50" s="8">
        <f t="shared" si="2"/>
        <v>-1000</v>
      </c>
    </row>
    <row r="51" spans="1:4" ht="14.25">
      <c r="A51" s="7" t="s">
        <v>55</v>
      </c>
      <c r="B51" s="8">
        <v>1000</v>
      </c>
      <c r="C51" s="8">
        <v>300</v>
      </c>
      <c r="D51" s="8">
        <f t="shared" si="2"/>
        <v>-700</v>
      </c>
    </row>
    <row r="52" spans="1:4" ht="14.25">
      <c r="A52" s="7" t="s">
        <v>56</v>
      </c>
      <c r="B52" s="8">
        <v>3500</v>
      </c>
      <c r="C52" s="8">
        <v>2000</v>
      </c>
      <c r="D52" s="8">
        <f t="shared" si="2"/>
        <v>-1500</v>
      </c>
    </row>
    <row r="53" spans="1:4" ht="14.25">
      <c r="A53" s="7" t="s">
        <v>57</v>
      </c>
      <c r="B53" s="8">
        <v>1500</v>
      </c>
      <c r="C53" s="8">
        <v>500</v>
      </c>
      <c r="D53" s="8">
        <f t="shared" si="2"/>
        <v>-1000</v>
      </c>
    </row>
    <row r="54" spans="1:4" ht="14.25">
      <c r="A54" s="7" t="s">
        <v>64</v>
      </c>
      <c r="B54" s="8">
        <v>1500</v>
      </c>
      <c r="C54" s="8">
        <v>750</v>
      </c>
      <c r="D54" s="8">
        <f t="shared" si="2"/>
        <v>-750</v>
      </c>
    </row>
    <row r="55" spans="1:4" ht="14.25">
      <c r="A55" s="7" t="s">
        <v>53</v>
      </c>
      <c r="B55" s="8">
        <v>2000</v>
      </c>
      <c r="C55" s="19">
        <v>800</v>
      </c>
      <c r="D55" s="8">
        <f t="shared" si="2"/>
        <v>-1200</v>
      </c>
    </row>
    <row r="56" spans="1:4" ht="14.25">
      <c r="A56" s="17"/>
      <c r="B56" s="13"/>
      <c r="C56" s="13"/>
      <c r="D56" s="13"/>
    </row>
    <row r="57" spans="1:5" s="15" customFormat="1" ht="15">
      <c r="A57" s="20" t="s">
        <v>21</v>
      </c>
      <c r="B57" s="21">
        <f>SUM(B58:B70)</f>
        <v>39540</v>
      </c>
      <c r="C57" s="21">
        <f>SUM(C58:C70)</f>
        <v>28410</v>
      </c>
      <c r="D57" s="21">
        <f>C57-B57</f>
        <v>-11130</v>
      </c>
      <c r="E57" s="5"/>
    </row>
    <row r="58" spans="1:5" ht="14.25">
      <c r="A58" s="7" t="s">
        <v>51</v>
      </c>
      <c r="B58" s="8">
        <v>18000</v>
      </c>
      <c r="C58" s="8">
        <v>16700</v>
      </c>
      <c r="D58" s="8">
        <f aca="true" t="shared" si="3" ref="D58:D70">C58-B58</f>
        <v>-1300</v>
      </c>
      <c r="E58" s="9"/>
    </row>
    <row r="59" spans="1:5" ht="14.25">
      <c r="A59" s="7" t="s">
        <v>52</v>
      </c>
      <c r="B59" s="8">
        <v>700</v>
      </c>
      <c r="C59" s="8">
        <v>350</v>
      </c>
      <c r="D59" s="8">
        <f t="shared" si="3"/>
        <v>-350</v>
      </c>
      <c r="E59" s="9"/>
    </row>
    <row r="60" spans="1:5" ht="14.25">
      <c r="A60" s="16" t="s">
        <v>48</v>
      </c>
      <c r="B60" s="8">
        <v>400</v>
      </c>
      <c r="C60" s="8">
        <v>100</v>
      </c>
      <c r="D60" s="8">
        <f t="shared" si="3"/>
        <v>-300</v>
      </c>
      <c r="E60" s="9"/>
    </row>
    <row r="61" spans="1:5" ht="14.25">
      <c r="A61" s="7" t="s">
        <v>49</v>
      </c>
      <c r="B61" s="8">
        <v>11000</v>
      </c>
      <c r="C61" s="8">
        <v>6500</v>
      </c>
      <c r="D61" s="8">
        <f t="shared" si="3"/>
        <v>-4500</v>
      </c>
      <c r="E61" s="9"/>
    </row>
    <row r="62" spans="1:5" ht="14.25">
      <c r="A62" s="7" t="s">
        <v>68</v>
      </c>
      <c r="B62" s="8">
        <v>900</v>
      </c>
      <c r="C62" s="8">
        <v>450</v>
      </c>
      <c r="D62" s="8">
        <f t="shared" si="3"/>
        <v>-450</v>
      </c>
      <c r="E62" s="9"/>
    </row>
    <row r="63" spans="1:5" ht="14.25">
      <c r="A63" s="7" t="s">
        <v>65</v>
      </c>
      <c r="B63" s="8">
        <v>2440</v>
      </c>
      <c r="C63" s="8">
        <v>1220</v>
      </c>
      <c r="D63" s="8">
        <f t="shared" si="3"/>
        <v>-1220</v>
      </c>
      <c r="E63" s="9"/>
    </row>
    <row r="64" spans="1:5" ht="14.25">
      <c r="A64" s="7" t="s">
        <v>50</v>
      </c>
      <c r="B64" s="8">
        <v>2400</v>
      </c>
      <c r="C64" s="8">
        <v>1200</v>
      </c>
      <c r="D64" s="8">
        <f t="shared" si="3"/>
        <v>-1200</v>
      </c>
      <c r="E64" s="9"/>
    </row>
    <row r="65" spans="1:5" ht="14.25">
      <c r="A65" s="7" t="s">
        <v>66</v>
      </c>
      <c r="B65" s="8">
        <v>400</v>
      </c>
      <c r="C65" s="8">
        <v>0</v>
      </c>
      <c r="D65" s="8">
        <f t="shared" si="3"/>
        <v>-400</v>
      </c>
      <c r="E65" s="9"/>
    </row>
    <row r="66" spans="1:5" ht="14.25">
      <c r="A66" s="7" t="s">
        <v>37</v>
      </c>
      <c r="B66" s="8">
        <v>100</v>
      </c>
      <c r="C66" s="8">
        <v>0</v>
      </c>
      <c r="D66" s="8">
        <f t="shared" si="3"/>
        <v>-100</v>
      </c>
      <c r="E66" s="9"/>
    </row>
    <row r="67" spans="1:5" ht="14.25">
      <c r="A67" s="7" t="s">
        <v>43</v>
      </c>
      <c r="B67" s="8">
        <v>100</v>
      </c>
      <c r="C67" s="8">
        <v>0</v>
      </c>
      <c r="D67" s="8">
        <f t="shared" si="3"/>
        <v>-100</v>
      </c>
      <c r="E67" s="9"/>
    </row>
    <row r="68" spans="1:5" ht="14.25">
      <c r="A68" s="7" t="s">
        <v>36</v>
      </c>
      <c r="B68" s="8">
        <v>350</v>
      </c>
      <c r="C68" s="8">
        <v>270</v>
      </c>
      <c r="D68" s="8">
        <f t="shared" si="3"/>
        <v>-80</v>
      </c>
      <c r="E68" s="9"/>
    </row>
    <row r="69" spans="1:5" ht="14.25">
      <c r="A69" s="7" t="s">
        <v>44</v>
      </c>
      <c r="B69" s="8">
        <v>1850</v>
      </c>
      <c r="C69" s="8">
        <v>1320</v>
      </c>
      <c r="D69" s="8">
        <f t="shared" si="3"/>
        <v>-530</v>
      </c>
      <c r="E69" s="9"/>
    </row>
    <row r="70" spans="1:5" ht="14.25">
      <c r="A70" s="7" t="s">
        <v>58</v>
      </c>
      <c r="B70" s="8">
        <v>900</v>
      </c>
      <c r="C70" s="8">
        <v>300</v>
      </c>
      <c r="D70" s="8">
        <f t="shared" si="3"/>
        <v>-600</v>
      </c>
      <c r="E70" s="9"/>
    </row>
    <row r="71" ht="14.25">
      <c r="D71" s="13"/>
    </row>
    <row r="72" spans="1:5" s="15" customFormat="1" ht="15">
      <c r="A72" s="20" t="s">
        <v>18</v>
      </c>
      <c r="B72" s="21">
        <f>B2+B9+B15+B21+B32+B37+B57</f>
        <v>153860</v>
      </c>
      <c r="C72" s="21">
        <f>C2+C9+C15+C21+C32+C37+C57</f>
        <v>153860</v>
      </c>
      <c r="D72" s="21">
        <f>C72-B72</f>
        <v>0</v>
      </c>
      <c r="E72" s="5"/>
    </row>
    <row r="74" spans="1:4" ht="15">
      <c r="A74" s="15" t="s">
        <v>60</v>
      </c>
      <c r="D74" s="23">
        <v>2657</v>
      </c>
    </row>
    <row r="75" spans="1:4" ht="15">
      <c r="A75" s="15" t="s">
        <v>61</v>
      </c>
      <c r="C75" s="23"/>
      <c r="D75" s="23">
        <v>12000</v>
      </c>
    </row>
  </sheetData>
  <printOptions horizontalCentered="1" verticalCentered="1"/>
  <pageMargins left="0.5511811023622047" right="0.4724409448818898" top="0.3937007874015748" bottom="0.35433070866141736" header="0.2362204724409449" footer="0.2362204724409449"/>
  <pageSetup fitToHeight="1" fitToWidth="1" horizontalDpi="600" verticalDpi="600" orientation="portrait" paperSize="9" scale="7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pierrick audran</dc:creator>
  <cp:keywords/>
  <dc:description/>
  <cp:lastModifiedBy>Bedard</cp:lastModifiedBy>
  <cp:lastPrinted>2008-02-15T17:22:29Z</cp:lastPrinted>
  <dcterms:created xsi:type="dcterms:W3CDTF">2001-02-05T17:02:46Z</dcterms:created>
  <dcterms:modified xsi:type="dcterms:W3CDTF">2008-02-15T17:22:31Z</dcterms:modified>
  <cp:category/>
  <cp:version/>
  <cp:contentType/>
  <cp:contentStatus/>
</cp:coreProperties>
</file>